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v-3fa8.lansys.mhlw.go.jp\c\課3\10912300_健康・生活衛生局　感染症対策部感染症対策課\情報管理係\010_基礎資料\●医師の届出基準・届出様式\【★要更新】感染症分類表\"/>
    </mc:Choice>
  </mc:AlternateContent>
  <xr:revisionPtr revIDLastSave="0" documentId="13_ncr:1_{4496E794-9E06-4938-A1AB-BA33488574AC}" xr6:coauthVersionLast="47" xr6:coauthVersionMax="47" xr10:uidLastSave="{00000000-0000-0000-0000-000000000000}"/>
  <bookViews>
    <workbookView xWindow="-120" yWindow="-120" windowWidth="29040" windowHeight="15840" tabRatio="402" xr2:uid="{00000000-000D-0000-FFFF-FFFF00000000}"/>
  </bookViews>
  <sheets>
    <sheet name="【提出版】感染症類型(R5.9.25)" sheetId="19" r:id="rId1"/>
    <sheet name="【提出版】感染症類型(R5.5.26)" sheetId="18" r:id="rId2"/>
    <sheet name="【提出版】感染症類型(R5.5.8)" sheetId="16" r:id="rId3"/>
    <sheet name="【提出版】感染症類型R3.2.13) " sheetId="17" r:id="rId4"/>
    <sheet name="【提出版】感染症類型(31.2.1)" sheetId="15" r:id="rId5"/>
    <sheet name="【提出版】感染症類型(31.1.11)※結核修正" sheetId="14" r:id="rId6"/>
    <sheet name="【提出版】感染症類型(30.5.1)" sheetId="13" r:id="rId7"/>
    <sheet name="【提出版】感染症類型(30.1.1) " sheetId="8" r:id="rId8"/>
    <sheet name="【提出版】感染症類型(30.1.1)  (2)" sheetId="9" r:id="rId9"/>
    <sheet name="【提出版】感染症類型(29現行) " sheetId="11" r:id="rId10"/>
    <sheet name="【提出版】感染症類型(25.10.14)" sheetId="7" r:id="rId11"/>
    <sheet name="【修正】感染症類型(25.10.14)" sheetId="1" r:id="rId12"/>
    <sheet name="【元】感染症類型(25.4.1)" sheetId="6" r:id="rId13"/>
    <sheet name="【メモ】変遷１" sheetId="3" r:id="rId14"/>
    <sheet name="【メモ】改正変遷" sheetId="4" r:id="rId15"/>
  </sheets>
  <definedNames>
    <definedName name="_xlnm._FilterDatabase" localSheetId="13" hidden="1">【メモ】変遷１!$A$1:$Z$116</definedName>
    <definedName name="_xlnm._FilterDatabase" localSheetId="11" hidden="1">'【修正】感染症類型(25.10.14)'!$A$3:$Q$115</definedName>
    <definedName name="_xlnm._FilterDatabase" localSheetId="10" hidden="1">'【提出版】感染症類型(25.10.14)'!$A$3:$P$115</definedName>
    <definedName name="_xlnm._FilterDatabase" localSheetId="9" hidden="1">'【提出版】感染症類型(29現行) '!$A$3:$P$120</definedName>
    <definedName name="_xlnm._FilterDatabase" localSheetId="7" hidden="1">'【提出版】感染症類型(30.1.1) '!$A$3:$P$120</definedName>
    <definedName name="_xlnm._FilterDatabase" localSheetId="8" hidden="1">'【提出版】感染症類型(30.1.1)  (2)'!$A$3:$P$120</definedName>
    <definedName name="_xlnm._FilterDatabase" localSheetId="6" hidden="1">'【提出版】感染症類型(30.5.1)'!$A$3:$P$121</definedName>
    <definedName name="_xlnm._FilterDatabase" localSheetId="5" hidden="1">'【提出版】感染症類型(31.1.11)※結核修正'!$A$3:$P$121</definedName>
    <definedName name="_xlnm._FilterDatabase" localSheetId="4" hidden="1">'【提出版】感染症類型(31.2.1)'!$A$3:$P$122</definedName>
    <definedName name="_xlnm._FilterDatabase" localSheetId="1" hidden="1">'【提出版】感染症類型(R5.5.26)'!$A$3:$P$121</definedName>
    <definedName name="_xlnm._FilterDatabase" localSheetId="2" hidden="1">'【提出版】感染症類型(R5.5.8)'!$A$3:$P$121</definedName>
    <definedName name="_xlnm._FilterDatabase" localSheetId="0" hidden="1">'【提出版】感染症類型(R5.9.25)'!$A$3:$P$121</definedName>
    <definedName name="_xlnm._FilterDatabase" localSheetId="3" hidden="1">'【提出版】感染症類型R3.2.13) '!$A$3:$P$121</definedName>
    <definedName name="_xlnm.Print_Area" localSheetId="11">'【修正】感染症類型(25.10.14)'!$A$1:$P$120</definedName>
    <definedName name="_xlnm.Print_Area" localSheetId="10">'【提出版】感染症類型(25.10.14)'!$A$1:$P$120</definedName>
    <definedName name="_xlnm.Print_Area" localSheetId="9">'【提出版】感染症類型(29現行) '!$A$1:$P$124</definedName>
    <definedName name="_xlnm.Print_Area" localSheetId="7">'【提出版】感染症類型(30.1.1) '!$A$1:$P$124</definedName>
    <definedName name="_xlnm.Print_Area" localSheetId="8">'【提出版】感染症類型(30.1.1)  (2)'!$A$1:$P$124</definedName>
    <definedName name="_xlnm.Print_Area" localSheetId="6">'【提出版】感染症類型(30.5.1)'!$A$1:$P$125</definedName>
    <definedName name="_xlnm.Print_Area" localSheetId="5">'【提出版】感染症類型(31.1.11)※結核修正'!$A$1:$P$125</definedName>
    <definedName name="_xlnm.Print_Area" localSheetId="4">'【提出版】感染症類型(31.2.1)'!$A$1:$P$126</definedName>
    <definedName name="_xlnm.Print_Area" localSheetId="1">'【提出版】感染症類型(R5.5.26)'!$A$1:$P$125</definedName>
    <definedName name="_xlnm.Print_Area" localSheetId="2">'【提出版】感染症類型(R5.5.8)'!$A$1:$P$125</definedName>
    <definedName name="_xlnm.Print_Area" localSheetId="0">'【提出版】感染症類型(R5.9.25)'!$A$1:$P$126</definedName>
    <definedName name="_xlnm.Print_Area" localSheetId="3">'【提出版】感染症類型R3.2.13) '!$A$1:$P$125</definedName>
    <definedName name="_xlnm.Print_Titles" localSheetId="13">【メモ】変遷１!$2:$4</definedName>
    <definedName name="_xlnm.Print_Titles" localSheetId="12">'【元】感染症類型(25.4.1)'!$3:$4</definedName>
    <definedName name="_xlnm.Print_Titles" localSheetId="11">'【修正】感染症類型(25.10.14)'!$3:$4</definedName>
    <definedName name="_xlnm.Print_Titles" localSheetId="10">'【提出版】感染症類型(25.10.14)'!$3:$4</definedName>
    <definedName name="_xlnm.Print_Titles" localSheetId="9">'【提出版】感染症類型(29現行) '!$3:$4</definedName>
    <definedName name="_xlnm.Print_Titles" localSheetId="7">'【提出版】感染症類型(30.1.1) '!$3:$4</definedName>
    <definedName name="_xlnm.Print_Titles" localSheetId="8">'【提出版】感染症類型(30.1.1)  (2)'!$3:$4</definedName>
    <definedName name="_xlnm.Print_Titles" localSheetId="6">'【提出版】感染症類型(30.5.1)'!$3:$4</definedName>
    <definedName name="_xlnm.Print_Titles" localSheetId="5">'【提出版】感染症類型(31.1.11)※結核修正'!$3:$4</definedName>
    <definedName name="_xlnm.Print_Titles" localSheetId="4">'【提出版】感染症類型(31.2.1)'!$3:$4</definedName>
    <definedName name="_xlnm.Print_Titles" localSheetId="1">'【提出版】感染症類型(R5.5.26)'!$3:$4</definedName>
    <definedName name="_xlnm.Print_Titles" localSheetId="2">'【提出版】感染症類型(R5.5.8)'!$3:$4</definedName>
    <definedName name="_xlnm.Print_Titles" localSheetId="0">'【提出版】感染症類型(R5.9.25)'!$3:$4</definedName>
    <definedName name="_xlnm.Print_Titles" localSheetId="3">'【提出版】感染症類型R3.2.13) '!$3:$4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15" i="19" l="1"/>
  <c r="I115" i="19"/>
  <c r="G115" i="19"/>
  <c r="J114" i="19"/>
  <c r="I114" i="19"/>
  <c r="G114" i="19"/>
  <c r="J113" i="19"/>
  <c r="I113" i="19"/>
  <c r="G113" i="19"/>
  <c r="J111" i="19"/>
  <c r="I111" i="19"/>
  <c r="G111" i="19"/>
  <c r="J110" i="19"/>
  <c r="I110" i="19"/>
  <c r="G110" i="19"/>
  <c r="G109" i="19"/>
  <c r="J108" i="19"/>
  <c r="I108" i="19"/>
  <c r="G108" i="19"/>
  <c r="J107" i="19"/>
  <c r="I107" i="19"/>
  <c r="G107" i="19"/>
  <c r="J106" i="19"/>
  <c r="I106" i="19"/>
  <c r="G106" i="19"/>
  <c r="G105" i="19"/>
  <c r="J104" i="19"/>
  <c r="I104" i="19"/>
  <c r="G104" i="19"/>
  <c r="J103" i="19"/>
  <c r="I103" i="19"/>
  <c r="G103" i="19"/>
  <c r="J102" i="19"/>
  <c r="I102" i="19"/>
  <c r="G102" i="19"/>
  <c r="J101" i="19"/>
  <c r="I101" i="19"/>
  <c r="G101" i="19"/>
  <c r="J100" i="19"/>
  <c r="I100" i="19"/>
  <c r="G100" i="19"/>
  <c r="J99" i="19"/>
  <c r="I99" i="19"/>
  <c r="G99" i="19"/>
  <c r="J98" i="19"/>
  <c r="I98" i="19"/>
  <c r="G98" i="19"/>
  <c r="J97" i="19"/>
  <c r="I97" i="19"/>
  <c r="G97" i="19"/>
  <c r="J96" i="19"/>
  <c r="I96" i="19"/>
  <c r="G96" i="19"/>
  <c r="J95" i="19"/>
  <c r="I95" i="19"/>
  <c r="G95" i="19"/>
  <c r="J94" i="19"/>
  <c r="I94" i="19"/>
  <c r="G94" i="19"/>
  <c r="J93" i="19"/>
  <c r="I93" i="19"/>
  <c r="G93" i="19"/>
  <c r="J92" i="19"/>
  <c r="I92" i="19"/>
  <c r="G92" i="19"/>
  <c r="J91" i="19"/>
  <c r="I91" i="19"/>
  <c r="G91" i="19"/>
  <c r="J90" i="19"/>
  <c r="I90" i="19"/>
  <c r="G90" i="19"/>
  <c r="J89" i="19"/>
  <c r="I89" i="19"/>
  <c r="G89" i="19"/>
  <c r="G88" i="19"/>
  <c r="J87" i="19"/>
  <c r="I87" i="19"/>
  <c r="G87" i="19"/>
  <c r="J86" i="19"/>
  <c r="I86" i="19"/>
  <c r="G86" i="19"/>
  <c r="J85" i="19"/>
  <c r="I85" i="19"/>
  <c r="G85" i="19"/>
  <c r="I84" i="19"/>
  <c r="G84" i="19"/>
  <c r="J83" i="19"/>
  <c r="I83" i="19"/>
  <c r="G83" i="19"/>
  <c r="J82" i="19"/>
  <c r="I82" i="19"/>
  <c r="G82" i="19"/>
  <c r="J81" i="19"/>
  <c r="I81" i="19"/>
  <c r="G81" i="19"/>
  <c r="J80" i="19"/>
  <c r="I80" i="19"/>
  <c r="G80" i="19"/>
  <c r="J79" i="19"/>
  <c r="I79" i="19"/>
  <c r="G79" i="19"/>
  <c r="J78" i="19"/>
  <c r="I78" i="19"/>
  <c r="G78" i="19"/>
  <c r="J77" i="19"/>
  <c r="I77" i="19"/>
  <c r="G77" i="19"/>
  <c r="J76" i="19"/>
  <c r="I76" i="19"/>
  <c r="J74" i="19"/>
  <c r="I74" i="19"/>
  <c r="G74" i="19"/>
  <c r="J73" i="19"/>
  <c r="I73" i="19"/>
  <c r="G73" i="19"/>
  <c r="J72" i="19"/>
  <c r="I72" i="19"/>
  <c r="J71" i="19"/>
  <c r="I71" i="19"/>
  <c r="J70" i="19"/>
  <c r="I70" i="19"/>
  <c r="G70" i="19"/>
  <c r="J69" i="19"/>
  <c r="I69" i="19"/>
  <c r="G69" i="19"/>
  <c r="J68" i="19"/>
  <c r="I68" i="19"/>
  <c r="G68" i="19"/>
  <c r="J67" i="19"/>
  <c r="I67" i="19"/>
  <c r="G67" i="19"/>
  <c r="J66" i="19"/>
  <c r="I66" i="19"/>
  <c r="G66" i="19"/>
  <c r="J65" i="19"/>
  <c r="I65" i="19"/>
  <c r="G65" i="19"/>
  <c r="J64" i="19"/>
  <c r="I64" i="19"/>
  <c r="G64" i="19"/>
  <c r="J63" i="19"/>
  <c r="I63" i="19"/>
  <c r="G63" i="19"/>
  <c r="J62" i="19"/>
  <c r="I62" i="19"/>
  <c r="G62" i="19"/>
  <c r="J61" i="19"/>
  <c r="I61" i="19"/>
  <c r="G61" i="19"/>
  <c r="J60" i="19"/>
  <c r="I60" i="19"/>
  <c r="G60" i="19"/>
  <c r="J59" i="19"/>
  <c r="I59" i="19"/>
  <c r="G59" i="19"/>
  <c r="J58" i="19"/>
  <c r="I58" i="19"/>
  <c r="G58" i="19"/>
  <c r="J57" i="19"/>
  <c r="I57" i="19"/>
  <c r="G57" i="19"/>
  <c r="J56" i="19"/>
  <c r="I56" i="19"/>
  <c r="G56" i="19"/>
  <c r="J55" i="19"/>
  <c r="I55" i="19"/>
  <c r="G55" i="19"/>
  <c r="J54" i="19"/>
  <c r="I54" i="19"/>
  <c r="G54" i="19"/>
  <c r="J53" i="19"/>
  <c r="I53" i="19"/>
  <c r="G53" i="19"/>
  <c r="J52" i="19"/>
  <c r="I52" i="19"/>
  <c r="G52" i="19"/>
  <c r="J51" i="19"/>
  <c r="I51" i="19"/>
  <c r="G51" i="19"/>
  <c r="J50" i="19"/>
  <c r="I50" i="19"/>
  <c r="G50" i="19"/>
  <c r="J49" i="19"/>
  <c r="I49" i="19"/>
  <c r="G49" i="19"/>
  <c r="J48" i="19"/>
  <c r="I48" i="19"/>
  <c r="G48" i="19"/>
  <c r="J47" i="19"/>
  <c r="I47" i="19"/>
  <c r="G47" i="19"/>
  <c r="J46" i="19"/>
  <c r="I46" i="19"/>
  <c r="G46" i="19"/>
  <c r="J45" i="19"/>
  <c r="I45" i="19"/>
  <c r="G45" i="19"/>
  <c r="J44" i="19"/>
  <c r="I44" i="19"/>
  <c r="G44" i="19"/>
  <c r="J43" i="19"/>
  <c r="I43" i="19"/>
  <c r="G43" i="19"/>
  <c r="J42" i="19"/>
  <c r="I42" i="19"/>
  <c r="G42" i="19"/>
  <c r="J41" i="19"/>
  <c r="I41" i="19"/>
  <c r="G41" i="19"/>
  <c r="J40" i="19"/>
  <c r="I40" i="19"/>
  <c r="G40" i="19"/>
  <c r="J39" i="19"/>
  <c r="I39" i="19"/>
  <c r="G39" i="19"/>
  <c r="J38" i="19"/>
  <c r="I38" i="19"/>
  <c r="G38" i="19"/>
  <c r="J36" i="19"/>
  <c r="I36" i="19"/>
  <c r="G36" i="19"/>
  <c r="J35" i="19"/>
  <c r="I35" i="19"/>
  <c r="G35" i="19"/>
  <c r="J34" i="19"/>
  <c r="I34" i="19"/>
  <c r="G34" i="19"/>
  <c r="J33" i="19"/>
  <c r="I33" i="19"/>
  <c r="G33" i="19"/>
  <c r="J32" i="19"/>
  <c r="I32" i="19"/>
  <c r="G32" i="19"/>
  <c r="J31" i="19"/>
  <c r="I31" i="19"/>
  <c r="G31" i="19"/>
  <c r="J30" i="19"/>
  <c r="I30" i="19"/>
  <c r="G30" i="19"/>
  <c r="J29" i="19"/>
  <c r="I29" i="19"/>
  <c r="G29" i="19"/>
  <c r="J28" i="19"/>
  <c r="I28" i="19"/>
  <c r="G28" i="19"/>
  <c r="J27" i="19"/>
  <c r="I27" i="19"/>
  <c r="G27" i="19"/>
  <c r="J26" i="19"/>
  <c r="I26" i="19"/>
  <c r="G26" i="19"/>
  <c r="J25" i="19"/>
  <c r="I25" i="19"/>
  <c r="G25" i="19"/>
  <c r="J24" i="19"/>
  <c r="I24" i="19"/>
  <c r="G24" i="19"/>
  <c r="J23" i="19"/>
  <c r="I23" i="19"/>
  <c r="G23" i="19"/>
  <c r="J22" i="19"/>
  <c r="I22" i="19"/>
  <c r="G22" i="19"/>
  <c r="J21" i="19"/>
  <c r="I21" i="19"/>
  <c r="G21" i="19"/>
  <c r="J20" i="19"/>
  <c r="I20" i="19"/>
  <c r="G20" i="19"/>
  <c r="J19" i="19"/>
  <c r="I19" i="19"/>
  <c r="G19" i="19"/>
  <c r="J18" i="19"/>
  <c r="I18" i="19"/>
  <c r="G18" i="19"/>
  <c r="J16" i="19"/>
  <c r="I16" i="19"/>
  <c r="G16" i="19"/>
  <c r="J15" i="19"/>
  <c r="I15" i="19"/>
  <c r="G15" i="19"/>
  <c r="J14" i="19"/>
  <c r="I14" i="19"/>
  <c r="G14" i="19"/>
  <c r="J13" i="19"/>
  <c r="I13" i="19"/>
  <c r="G13" i="19"/>
  <c r="J12" i="19"/>
  <c r="I12" i="19"/>
  <c r="G12" i="19"/>
  <c r="J11" i="19"/>
  <c r="I11" i="19"/>
  <c r="G11" i="19"/>
  <c r="J10" i="19"/>
  <c r="I10" i="19"/>
  <c r="G10" i="19"/>
  <c r="J9" i="19"/>
  <c r="I9" i="19"/>
  <c r="G9" i="19"/>
  <c r="J8" i="19"/>
  <c r="I8" i="19"/>
  <c r="G8" i="19"/>
  <c r="J7" i="19"/>
  <c r="I7" i="19"/>
  <c r="G7" i="19"/>
  <c r="J6" i="19"/>
  <c r="I6" i="19"/>
  <c r="G6" i="19"/>
  <c r="J5" i="19"/>
  <c r="I5" i="19"/>
  <c r="G5" i="19"/>
  <c r="J115" i="18"/>
  <c r="I115" i="18"/>
  <c r="G115" i="18"/>
  <c r="J114" i="18"/>
  <c r="I114" i="18"/>
  <c r="G114" i="18"/>
  <c r="J113" i="18"/>
  <c r="I113" i="18"/>
  <c r="G113" i="18"/>
  <c r="J111" i="18"/>
  <c r="I111" i="18"/>
  <c r="G111" i="18"/>
  <c r="J110" i="18"/>
  <c r="I110" i="18"/>
  <c r="G110" i="18"/>
  <c r="G109" i="18"/>
  <c r="J108" i="18"/>
  <c r="I108" i="18"/>
  <c r="G108" i="18"/>
  <c r="J107" i="18"/>
  <c r="I107" i="18"/>
  <c r="G107" i="18"/>
  <c r="J106" i="18"/>
  <c r="I106" i="18"/>
  <c r="G106" i="18"/>
  <c r="G105" i="18"/>
  <c r="J104" i="18"/>
  <c r="I104" i="18"/>
  <c r="G104" i="18"/>
  <c r="J103" i="18"/>
  <c r="I103" i="18"/>
  <c r="G103" i="18"/>
  <c r="J102" i="18"/>
  <c r="I102" i="18"/>
  <c r="G102" i="18"/>
  <c r="J101" i="18"/>
  <c r="I101" i="18"/>
  <c r="G101" i="18"/>
  <c r="J100" i="18"/>
  <c r="I100" i="18"/>
  <c r="G100" i="18"/>
  <c r="J99" i="18"/>
  <c r="I99" i="18"/>
  <c r="G99" i="18"/>
  <c r="J98" i="18"/>
  <c r="I98" i="18"/>
  <c r="G98" i="18"/>
  <c r="J97" i="18"/>
  <c r="I97" i="18"/>
  <c r="G97" i="18"/>
  <c r="J96" i="18"/>
  <c r="I96" i="18"/>
  <c r="G96" i="18"/>
  <c r="J95" i="18"/>
  <c r="I95" i="18"/>
  <c r="G95" i="18"/>
  <c r="J94" i="18"/>
  <c r="I94" i="18"/>
  <c r="G94" i="18"/>
  <c r="J93" i="18"/>
  <c r="I93" i="18"/>
  <c r="G93" i="18"/>
  <c r="J92" i="18"/>
  <c r="I92" i="18"/>
  <c r="G92" i="18"/>
  <c r="J91" i="18"/>
  <c r="I91" i="18"/>
  <c r="G91" i="18"/>
  <c r="J90" i="18"/>
  <c r="I90" i="18"/>
  <c r="G90" i="18"/>
  <c r="J89" i="18"/>
  <c r="I89" i="18"/>
  <c r="G89" i="18"/>
  <c r="G88" i="18"/>
  <c r="J87" i="18"/>
  <c r="I87" i="18"/>
  <c r="G87" i="18"/>
  <c r="J86" i="18"/>
  <c r="I86" i="18"/>
  <c r="G86" i="18"/>
  <c r="J85" i="18"/>
  <c r="I85" i="18"/>
  <c r="G85" i="18"/>
  <c r="I84" i="18"/>
  <c r="G84" i="18"/>
  <c r="J83" i="18"/>
  <c r="I83" i="18"/>
  <c r="G83" i="18"/>
  <c r="J82" i="18"/>
  <c r="I82" i="18"/>
  <c r="G82" i="18"/>
  <c r="J81" i="18"/>
  <c r="I81" i="18"/>
  <c r="G81" i="18"/>
  <c r="J80" i="18"/>
  <c r="I80" i="18"/>
  <c r="G80" i="18"/>
  <c r="J79" i="18"/>
  <c r="I79" i="18"/>
  <c r="G79" i="18"/>
  <c r="J78" i="18"/>
  <c r="I78" i="18"/>
  <c r="G78" i="18"/>
  <c r="J77" i="18"/>
  <c r="I77" i="18"/>
  <c r="G77" i="18"/>
  <c r="J76" i="18"/>
  <c r="I76" i="18"/>
  <c r="J74" i="18"/>
  <c r="I74" i="18"/>
  <c r="G74" i="18"/>
  <c r="J73" i="18"/>
  <c r="I73" i="18"/>
  <c r="G73" i="18"/>
  <c r="J72" i="18"/>
  <c r="I72" i="18"/>
  <c r="J71" i="18"/>
  <c r="I71" i="18"/>
  <c r="J70" i="18"/>
  <c r="I70" i="18"/>
  <c r="G70" i="18"/>
  <c r="J69" i="18"/>
  <c r="I69" i="18"/>
  <c r="G69" i="18"/>
  <c r="J68" i="18"/>
  <c r="I68" i="18"/>
  <c r="G68" i="18"/>
  <c r="J67" i="18"/>
  <c r="I67" i="18"/>
  <c r="G67" i="18"/>
  <c r="J66" i="18"/>
  <c r="I66" i="18"/>
  <c r="G66" i="18"/>
  <c r="J65" i="18"/>
  <c r="I65" i="18"/>
  <c r="G65" i="18"/>
  <c r="J64" i="18"/>
  <c r="I64" i="18"/>
  <c r="G64" i="18"/>
  <c r="J63" i="18"/>
  <c r="I63" i="18"/>
  <c r="G63" i="18"/>
  <c r="J62" i="18"/>
  <c r="I62" i="18"/>
  <c r="G62" i="18"/>
  <c r="J61" i="18"/>
  <c r="I61" i="18"/>
  <c r="G61" i="18"/>
  <c r="J60" i="18"/>
  <c r="I60" i="18"/>
  <c r="G60" i="18"/>
  <c r="J59" i="18"/>
  <c r="I59" i="18"/>
  <c r="G59" i="18"/>
  <c r="J58" i="18"/>
  <c r="I58" i="18"/>
  <c r="G58" i="18"/>
  <c r="J57" i="18"/>
  <c r="I57" i="18"/>
  <c r="G57" i="18"/>
  <c r="J56" i="18"/>
  <c r="I56" i="18"/>
  <c r="G56" i="18"/>
  <c r="J55" i="18"/>
  <c r="I55" i="18"/>
  <c r="G55" i="18"/>
  <c r="J54" i="18"/>
  <c r="I54" i="18"/>
  <c r="G54" i="18"/>
  <c r="J53" i="18"/>
  <c r="I53" i="18"/>
  <c r="G53" i="18"/>
  <c r="J52" i="18"/>
  <c r="I52" i="18"/>
  <c r="G52" i="18"/>
  <c r="J51" i="18"/>
  <c r="I51" i="18"/>
  <c r="G51" i="18"/>
  <c r="J50" i="18"/>
  <c r="I50" i="18"/>
  <c r="G50" i="18"/>
  <c r="J49" i="18"/>
  <c r="I49" i="18"/>
  <c r="G49" i="18"/>
  <c r="J48" i="18"/>
  <c r="I48" i="18"/>
  <c r="G48" i="18"/>
  <c r="J47" i="18"/>
  <c r="I47" i="18"/>
  <c r="G47" i="18"/>
  <c r="J46" i="18"/>
  <c r="I46" i="18"/>
  <c r="G46" i="18"/>
  <c r="J45" i="18"/>
  <c r="I45" i="18"/>
  <c r="G45" i="18"/>
  <c r="J44" i="18"/>
  <c r="I44" i="18"/>
  <c r="G44" i="18"/>
  <c r="J43" i="18"/>
  <c r="I43" i="18"/>
  <c r="G43" i="18"/>
  <c r="J42" i="18"/>
  <c r="I42" i="18"/>
  <c r="G42" i="18"/>
  <c r="J41" i="18"/>
  <c r="I41" i="18"/>
  <c r="G41" i="18"/>
  <c r="J40" i="18"/>
  <c r="I40" i="18"/>
  <c r="G40" i="18"/>
  <c r="J39" i="18"/>
  <c r="I39" i="18"/>
  <c r="G39" i="18"/>
  <c r="J38" i="18"/>
  <c r="I38" i="18"/>
  <c r="G38" i="18"/>
  <c r="J28" i="18"/>
  <c r="I28" i="18"/>
  <c r="G28" i="18"/>
  <c r="J36" i="18"/>
  <c r="I36" i="18"/>
  <c r="G36" i="18"/>
  <c r="J35" i="18"/>
  <c r="I35" i="18"/>
  <c r="G35" i="18"/>
  <c r="J34" i="18"/>
  <c r="I34" i="18"/>
  <c r="G34" i="18"/>
  <c r="J33" i="18"/>
  <c r="I33" i="18"/>
  <c r="G33" i="18"/>
  <c r="J32" i="18"/>
  <c r="I32" i="18"/>
  <c r="G32" i="18"/>
  <c r="J31" i="18"/>
  <c r="I31" i="18"/>
  <c r="G31" i="18"/>
  <c r="J30" i="18"/>
  <c r="I30" i="18"/>
  <c r="G30" i="18"/>
  <c r="J29" i="18"/>
  <c r="I29" i="18"/>
  <c r="G29" i="18"/>
  <c r="J27" i="18"/>
  <c r="I27" i="18"/>
  <c r="G27" i="18"/>
  <c r="J26" i="18"/>
  <c r="I26" i="18"/>
  <c r="G26" i="18"/>
  <c r="J25" i="18"/>
  <c r="I25" i="18"/>
  <c r="G25" i="18"/>
  <c r="J24" i="18"/>
  <c r="I24" i="18"/>
  <c r="G24" i="18"/>
  <c r="J23" i="18"/>
  <c r="I23" i="18"/>
  <c r="G23" i="18"/>
  <c r="J22" i="18"/>
  <c r="I22" i="18"/>
  <c r="G22" i="18"/>
  <c r="J21" i="18"/>
  <c r="I21" i="18"/>
  <c r="G21" i="18"/>
  <c r="J20" i="18"/>
  <c r="I20" i="18"/>
  <c r="G20" i="18"/>
  <c r="J19" i="18"/>
  <c r="I19" i="18"/>
  <c r="G19" i="18"/>
  <c r="J18" i="18"/>
  <c r="I18" i="18"/>
  <c r="G18" i="18"/>
  <c r="J16" i="18"/>
  <c r="I16" i="18"/>
  <c r="G16" i="18"/>
  <c r="J15" i="18"/>
  <c r="I15" i="18"/>
  <c r="G15" i="18"/>
  <c r="J14" i="18"/>
  <c r="I14" i="18"/>
  <c r="G14" i="18"/>
  <c r="J13" i="18"/>
  <c r="I13" i="18"/>
  <c r="G13" i="18"/>
  <c r="J12" i="18"/>
  <c r="I12" i="18"/>
  <c r="G12" i="18"/>
  <c r="J11" i="18"/>
  <c r="I11" i="18"/>
  <c r="G11" i="18"/>
  <c r="J10" i="18"/>
  <c r="I10" i="18"/>
  <c r="G10" i="18"/>
  <c r="J9" i="18"/>
  <c r="I9" i="18"/>
  <c r="G9" i="18"/>
  <c r="J8" i="18"/>
  <c r="I8" i="18"/>
  <c r="G8" i="18"/>
  <c r="J7" i="18"/>
  <c r="I7" i="18"/>
  <c r="G7" i="18"/>
  <c r="J6" i="18"/>
  <c r="I6" i="18"/>
  <c r="G6" i="18"/>
  <c r="J5" i="18"/>
  <c r="I5" i="18"/>
  <c r="G5" i="18"/>
  <c r="J114" i="17"/>
  <c r="I114" i="17"/>
  <c r="G114" i="17"/>
  <c r="J113" i="17"/>
  <c r="I113" i="17"/>
  <c r="G113" i="17"/>
  <c r="J112" i="17"/>
  <c r="I112" i="17"/>
  <c r="G112" i="17"/>
  <c r="J110" i="17"/>
  <c r="I110" i="17"/>
  <c r="G110" i="17"/>
  <c r="J109" i="17"/>
  <c r="I109" i="17"/>
  <c r="G109" i="17"/>
  <c r="G108" i="17"/>
  <c r="J107" i="17"/>
  <c r="I107" i="17"/>
  <c r="G107" i="17"/>
  <c r="J106" i="17"/>
  <c r="I106" i="17"/>
  <c r="G106" i="17"/>
  <c r="J105" i="17"/>
  <c r="I105" i="17"/>
  <c r="G105" i="17"/>
  <c r="G104" i="17"/>
  <c r="J103" i="17"/>
  <c r="I103" i="17"/>
  <c r="G103" i="17"/>
  <c r="J102" i="17"/>
  <c r="I102" i="17"/>
  <c r="G102" i="17"/>
  <c r="J101" i="17"/>
  <c r="I101" i="17"/>
  <c r="G101" i="17"/>
  <c r="J100" i="17"/>
  <c r="I100" i="17"/>
  <c r="G100" i="17"/>
  <c r="J99" i="17"/>
  <c r="I99" i="17"/>
  <c r="G99" i="17"/>
  <c r="J98" i="17"/>
  <c r="I98" i="17"/>
  <c r="G98" i="17"/>
  <c r="J97" i="17"/>
  <c r="I97" i="17"/>
  <c r="G97" i="17"/>
  <c r="J96" i="17"/>
  <c r="I96" i="17"/>
  <c r="G96" i="17"/>
  <c r="J95" i="17"/>
  <c r="I95" i="17"/>
  <c r="G95" i="17"/>
  <c r="J94" i="17"/>
  <c r="I94" i="17"/>
  <c r="G94" i="17"/>
  <c r="J93" i="17"/>
  <c r="I93" i="17"/>
  <c r="G93" i="17"/>
  <c r="J92" i="17"/>
  <c r="I92" i="17"/>
  <c r="G92" i="17"/>
  <c r="J91" i="17"/>
  <c r="I91" i="17"/>
  <c r="G91" i="17"/>
  <c r="J90" i="17"/>
  <c r="I90" i="17"/>
  <c r="G90" i="17"/>
  <c r="J89" i="17"/>
  <c r="I89" i="17"/>
  <c r="G89" i="17"/>
  <c r="J88" i="17"/>
  <c r="I88" i="17"/>
  <c r="G88" i="17"/>
  <c r="G87" i="17"/>
  <c r="J86" i="17"/>
  <c r="I86" i="17"/>
  <c r="G86" i="17"/>
  <c r="J85" i="17"/>
  <c r="I85" i="17"/>
  <c r="G85" i="17"/>
  <c r="J84" i="17"/>
  <c r="I84" i="17"/>
  <c r="G84" i="17"/>
  <c r="I83" i="17"/>
  <c r="G83" i="17"/>
  <c r="J82" i="17"/>
  <c r="I82" i="17"/>
  <c r="G82" i="17"/>
  <c r="J81" i="17"/>
  <c r="I81" i="17"/>
  <c r="G81" i="17"/>
  <c r="J80" i="17"/>
  <c r="I80" i="17"/>
  <c r="G80" i="17"/>
  <c r="J79" i="17"/>
  <c r="I79" i="17"/>
  <c r="G79" i="17"/>
  <c r="J78" i="17"/>
  <c r="I78" i="17"/>
  <c r="G78" i="17"/>
  <c r="J77" i="17"/>
  <c r="I77" i="17"/>
  <c r="G77" i="17"/>
  <c r="J76" i="17"/>
  <c r="I76" i="17"/>
  <c r="G76" i="17"/>
  <c r="J75" i="17"/>
  <c r="I75" i="17"/>
  <c r="J73" i="17"/>
  <c r="I73" i="17"/>
  <c r="G73" i="17"/>
  <c r="J72" i="17"/>
  <c r="I72" i="17"/>
  <c r="G72" i="17"/>
  <c r="J71" i="17"/>
  <c r="I71" i="17"/>
  <c r="J70" i="17"/>
  <c r="I70" i="17"/>
  <c r="G70" i="17"/>
  <c r="J69" i="17"/>
  <c r="I69" i="17"/>
  <c r="G69" i="17"/>
  <c r="J68" i="17"/>
  <c r="I68" i="17"/>
  <c r="G68" i="17"/>
  <c r="J67" i="17"/>
  <c r="I67" i="17"/>
  <c r="G67" i="17"/>
  <c r="J66" i="17"/>
  <c r="I66" i="17"/>
  <c r="G66" i="17"/>
  <c r="J65" i="17"/>
  <c r="I65" i="17"/>
  <c r="G65" i="17"/>
  <c r="J64" i="17"/>
  <c r="I64" i="17"/>
  <c r="G64" i="17"/>
  <c r="J63" i="17"/>
  <c r="I63" i="17"/>
  <c r="G63" i="17"/>
  <c r="J62" i="17"/>
  <c r="I62" i="17"/>
  <c r="G62" i="17"/>
  <c r="J61" i="17"/>
  <c r="I61" i="17"/>
  <c r="G61" i="17"/>
  <c r="J60" i="17"/>
  <c r="I60" i="17"/>
  <c r="G60" i="17"/>
  <c r="J59" i="17"/>
  <c r="I59" i="17"/>
  <c r="G59" i="17"/>
  <c r="J58" i="17"/>
  <c r="I58" i="17"/>
  <c r="G58" i="17"/>
  <c r="J57" i="17"/>
  <c r="I57" i="17"/>
  <c r="G57" i="17"/>
  <c r="J56" i="17"/>
  <c r="I56" i="17"/>
  <c r="G56" i="17"/>
  <c r="J55" i="17"/>
  <c r="I55" i="17"/>
  <c r="G55" i="17"/>
  <c r="J54" i="17"/>
  <c r="I54" i="17"/>
  <c r="G54" i="17"/>
  <c r="J53" i="17"/>
  <c r="I53" i="17"/>
  <c r="G53" i="17"/>
  <c r="J52" i="17"/>
  <c r="I52" i="17"/>
  <c r="G52" i="17"/>
  <c r="J51" i="17"/>
  <c r="I51" i="17"/>
  <c r="G51" i="17"/>
  <c r="J50" i="17"/>
  <c r="I50" i="17"/>
  <c r="G50" i="17"/>
  <c r="J49" i="17"/>
  <c r="I49" i="17"/>
  <c r="G49" i="17"/>
  <c r="J48" i="17"/>
  <c r="I48" i="17"/>
  <c r="G48" i="17"/>
  <c r="J47" i="17"/>
  <c r="I47" i="17"/>
  <c r="G47" i="17"/>
  <c r="J46" i="17"/>
  <c r="I46" i="17"/>
  <c r="G46" i="17"/>
  <c r="J45" i="17"/>
  <c r="I45" i="17"/>
  <c r="G45" i="17"/>
  <c r="J44" i="17"/>
  <c r="I44" i="17"/>
  <c r="G44" i="17"/>
  <c r="J43" i="17"/>
  <c r="I43" i="17"/>
  <c r="G43" i="17"/>
  <c r="J42" i="17"/>
  <c r="I42" i="17"/>
  <c r="G42" i="17"/>
  <c r="J41" i="17"/>
  <c r="I41" i="17"/>
  <c r="G41" i="17"/>
  <c r="J40" i="17"/>
  <c r="I40" i="17"/>
  <c r="G40" i="17"/>
  <c r="J39" i="17"/>
  <c r="I39" i="17"/>
  <c r="G39" i="17"/>
  <c r="J38" i="17"/>
  <c r="I38" i="17"/>
  <c r="G38" i="17"/>
  <c r="J36" i="17"/>
  <c r="I36" i="17"/>
  <c r="G36" i="17"/>
  <c r="J35" i="17"/>
  <c r="I35" i="17"/>
  <c r="G35" i="17"/>
  <c r="J34" i="17"/>
  <c r="I34" i="17"/>
  <c r="G34" i="17"/>
  <c r="J33" i="17"/>
  <c r="I33" i="17"/>
  <c r="G33" i="17"/>
  <c r="J32" i="17"/>
  <c r="I32" i="17"/>
  <c r="G32" i="17"/>
  <c r="J31" i="17"/>
  <c r="I31" i="17"/>
  <c r="G31" i="17"/>
  <c r="J30" i="17"/>
  <c r="I30" i="17"/>
  <c r="G30" i="17"/>
  <c r="J29" i="17"/>
  <c r="I29" i="17"/>
  <c r="G29" i="17"/>
  <c r="J28" i="17"/>
  <c r="I28" i="17"/>
  <c r="G28" i="17"/>
  <c r="J27" i="17"/>
  <c r="I27" i="17"/>
  <c r="G27" i="17"/>
  <c r="J26" i="17"/>
  <c r="I26" i="17"/>
  <c r="G26" i="17"/>
  <c r="J25" i="17"/>
  <c r="I25" i="17"/>
  <c r="G25" i="17"/>
  <c r="J24" i="17"/>
  <c r="I24" i="17"/>
  <c r="G24" i="17"/>
  <c r="J23" i="17"/>
  <c r="I23" i="17"/>
  <c r="G23" i="17"/>
  <c r="J22" i="17"/>
  <c r="I22" i="17"/>
  <c r="G22" i="17"/>
  <c r="J21" i="17"/>
  <c r="I21" i="17"/>
  <c r="G21" i="17"/>
  <c r="J20" i="17"/>
  <c r="I20" i="17"/>
  <c r="G20" i="17"/>
  <c r="J19" i="17"/>
  <c r="I19" i="17"/>
  <c r="G19" i="17"/>
  <c r="J18" i="17"/>
  <c r="I18" i="17"/>
  <c r="G18" i="17"/>
  <c r="J16" i="17"/>
  <c r="I16" i="17"/>
  <c r="G16" i="17"/>
  <c r="J15" i="17"/>
  <c r="I15" i="17"/>
  <c r="G15" i="17"/>
  <c r="J14" i="17"/>
  <c r="I14" i="17"/>
  <c r="G14" i="17"/>
  <c r="J13" i="17"/>
  <c r="I13" i="17"/>
  <c r="G13" i="17"/>
  <c r="J12" i="17"/>
  <c r="I12" i="17"/>
  <c r="G12" i="17"/>
  <c r="J11" i="17"/>
  <c r="I11" i="17"/>
  <c r="G11" i="17"/>
  <c r="J10" i="17"/>
  <c r="I10" i="17"/>
  <c r="G10" i="17"/>
  <c r="J9" i="17"/>
  <c r="I9" i="17"/>
  <c r="G9" i="17"/>
  <c r="J8" i="17"/>
  <c r="I8" i="17"/>
  <c r="G8" i="17"/>
  <c r="J7" i="17"/>
  <c r="I7" i="17"/>
  <c r="G7" i="17"/>
  <c r="J6" i="17"/>
  <c r="I6" i="17"/>
  <c r="G6" i="17"/>
  <c r="J5" i="17"/>
  <c r="I5" i="17"/>
  <c r="G5" i="17"/>
  <c r="J71" i="16" l="1"/>
  <c r="I71" i="16"/>
  <c r="J115" i="16"/>
  <c r="I115" i="16"/>
  <c r="G115" i="16"/>
  <c r="J114" i="16"/>
  <c r="I114" i="16"/>
  <c r="G114" i="16"/>
  <c r="J113" i="16"/>
  <c r="I113" i="16"/>
  <c r="G113" i="16"/>
  <c r="J111" i="16"/>
  <c r="I111" i="16"/>
  <c r="G111" i="16"/>
  <c r="J110" i="16"/>
  <c r="I110" i="16"/>
  <c r="G110" i="16"/>
  <c r="G109" i="16"/>
  <c r="J108" i="16"/>
  <c r="I108" i="16"/>
  <c r="G108" i="16"/>
  <c r="J107" i="16"/>
  <c r="I107" i="16"/>
  <c r="G107" i="16"/>
  <c r="J106" i="16"/>
  <c r="I106" i="16"/>
  <c r="G106" i="16"/>
  <c r="G105" i="16"/>
  <c r="J104" i="16"/>
  <c r="I104" i="16"/>
  <c r="G104" i="16"/>
  <c r="J103" i="16"/>
  <c r="I103" i="16"/>
  <c r="G103" i="16"/>
  <c r="J102" i="16"/>
  <c r="I102" i="16"/>
  <c r="G102" i="16"/>
  <c r="J101" i="16"/>
  <c r="I101" i="16"/>
  <c r="G101" i="16"/>
  <c r="J100" i="16"/>
  <c r="I100" i="16"/>
  <c r="G100" i="16"/>
  <c r="J99" i="16"/>
  <c r="I99" i="16"/>
  <c r="G99" i="16"/>
  <c r="J98" i="16"/>
  <c r="I98" i="16"/>
  <c r="G98" i="16"/>
  <c r="J97" i="16"/>
  <c r="I97" i="16"/>
  <c r="G97" i="16"/>
  <c r="J96" i="16"/>
  <c r="I96" i="16"/>
  <c r="G96" i="16"/>
  <c r="J95" i="16"/>
  <c r="I95" i="16"/>
  <c r="G95" i="16"/>
  <c r="J94" i="16"/>
  <c r="I94" i="16"/>
  <c r="G94" i="16"/>
  <c r="J93" i="16"/>
  <c r="I93" i="16"/>
  <c r="G93" i="16"/>
  <c r="J92" i="16"/>
  <c r="I92" i="16"/>
  <c r="G92" i="16"/>
  <c r="J91" i="16"/>
  <c r="I91" i="16"/>
  <c r="G91" i="16"/>
  <c r="J90" i="16"/>
  <c r="I90" i="16"/>
  <c r="G90" i="16"/>
  <c r="J89" i="16"/>
  <c r="I89" i="16"/>
  <c r="G89" i="16"/>
  <c r="G88" i="16"/>
  <c r="J87" i="16"/>
  <c r="I87" i="16"/>
  <c r="G87" i="16"/>
  <c r="J86" i="16"/>
  <c r="I86" i="16"/>
  <c r="G86" i="16"/>
  <c r="J85" i="16"/>
  <c r="I85" i="16"/>
  <c r="G85" i="16"/>
  <c r="I84" i="16"/>
  <c r="G84" i="16"/>
  <c r="J83" i="16"/>
  <c r="I83" i="16"/>
  <c r="G83" i="16"/>
  <c r="J82" i="16"/>
  <c r="I82" i="16"/>
  <c r="G82" i="16"/>
  <c r="J81" i="16"/>
  <c r="I81" i="16"/>
  <c r="G81" i="16"/>
  <c r="J80" i="16"/>
  <c r="I80" i="16"/>
  <c r="G80" i="16"/>
  <c r="J79" i="16"/>
  <c r="I79" i="16"/>
  <c r="G79" i="16"/>
  <c r="J78" i="16"/>
  <c r="I78" i="16"/>
  <c r="G78" i="16"/>
  <c r="J77" i="16"/>
  <c r="I77" i="16"/>
  <c r="G77" i="16"/>
  <c r="J76" i="16"/>
  <c r="I76" i="16"/>
  <c r="J74" i="16"/>
  <c r="I74" i="16"/>
  <c r="G74" i="16"/>
  <c r="J73" i="16"/>
  <c r="I73" i="16"/>
  <c r="G73" i="16"/>
  <c r="J72" i="16"/>
  <c r="I72" i="16"/>
  <c r="J70" i="16"/>
  <c r="I70" i="16"/>
  <c r="G70" i="16"/>
  <c r="J69" i="16"/>
  <c r="I69" i="16"/>
  <c r="G69" i="16"/>
  <c r="J68" i="16"/>
  <c r="I68" i="16"/>
  <c r="G68" i="16"/>
  <c r="J67" i="16"/>
  <c r="I67" i="16"/>
  <c r="G67" i="16"/>
  <c r="J66" i="16"/>
  <c r="I66" i="16"/>
  <c r="G66" i="16"/>
  <c r="J65" i="16"/>
  <c r="I65" i="16"/>
  <c r="G65" i="16"/>
  <c r="J64" i="16"/>
  <c r="I64" i="16"/>
  <c r="G64" i="16"/>
  <c r="J63" i="16"/>
  <c r="I63" i="16"/>
  <c r="G63" i="16"/>
  <c r="J62" i="16"/>
  <c r="I62" i="16"/>
  <c r="G62" i="16"/>
  <c r="J61" i="16"/>
  <c r="I61" i="16"/>
  <c r="G61" i="16"/>
  <c r="J60" i="16"/>
  <c r="I60" i="16"/>
  <c r="G60" i="16"/>
  <c r="J59" i="16"/>
  <c r="I59" i="16"/>
  <c r="G59" i="16"/>
  <c r="J58" i="16"/>
  <c r="I58" i="16"/>
  <c r="G58" i="16"/>
  <c r="J57" i="16"/>
  <c r="I57" i="16"/>
  <c r="G57" i="16"/>
  <c r="J56" i="16"/>
  <c r="I56" i="16"/>
  <c r="G56" i="16"/>
  <c r="J55" i="16"/>
  <c r="I55" i="16"/>
  <c r="G55" i="16"/>
  <c r="J54" i="16"/>
  <c r="I54" i="16"/>
  <c r="G54" i="16"/>
  <c r="J53" i="16"/>
  <c r="I53" i="16"/>
  <c r="G53" i="16"/>
  <c r="J52" i="16"/>
  <c r="I52" i="16"/>
  <c r="G52" i="16"/>
  <c r="J51" i="16"/>
  <c r="I51" i="16"/>
  <c r="G51" i="16"/>
  <c r="J50" i="16"/>
  <c r="I50" i="16"/>
  <c r="G50" i="16"/>
  <c r="J49" i="16"/>
  <c r="I49" i="16"/>
  <c r="G49" i="16"/>
  <c r="J48" i="16"/>
  <c r="I48" i="16"/>
  <c r="G48" i="16"/>
  <c r="J47" i="16"/>
  <c r="I47" i="16"/>
  <c r="G47" i="16"/>
  <c r="J46" i="16"/>
  <c r="I46" i="16"/>
  <c r="G46" i="16"/>
  <c r="J45" i="16"/>
  <c r="I45" i="16"/>
  <c r="G45" i="16"/>
  <c r="J44" i="16"/>
  <c r="I44" i="16"/>
  <c r="G44" i="16"/>
  <c r="J43" i="16"/>
  <c r="I43" i="16"/>
  <c r="G43" i="16"/>
  <c r="J42" i="16"/>
  <c r="I42" i="16"/>
  <c r="G42" i="16"/>
  <c r="J41" i="16"/>
  <c r="I41" i="16"/>
  <c r="G41" i="16"/>
  <c r="J40" i="16"/>
  <c r="I40" i="16"/>
  <c r="G40" i="16"/>
  <c r="J39" i="16"/>
  <c r="I39" i="16"/>
  <c r="G39" i="16"/>
  <c r="J38" i="16"/>
  <c r="I38" i="16"/>
  <c r="G38" i="16"/>
  <c r="J36" i="16"/>
  <c r="I36" i="16"/>
  <c r="G36" i="16"/>
  <c r="J35" i="16"/>
  <c r="I35" i="16"/>
  <c r="G35" i="16"/>
  <c r="J34" i="16"/>
  <c r="I34" i="16"/>
  <c r="G34" i="16"/>
  <c r="J33" i="16"/>
  <c r="I33" i="16"/>
  <c r="G33" i="16"/>
  <c r="J32" i="16"/>
  <c r="I32" i="16"/>
  <c r="G32" i="16"/>
  <c r="J31" i="16"/>
  <c r="I31" i="16"/>
  <c r="G31" i="16"/>
  <c r="J30" i="16"/>
  <c r="I30" i="16"/>
  <c r="G30" i="16"/>
  <c r="J29" i="16"/>
  <c r="I29" i="16"/>
  <c r="G29" i="16"/>
  <c r="J28" i="16"/>
  <c r="I28" i="16"/>
  <c r="G28" i="16"/>
  <c r="J27" i="16"/>
  <c r="I27" i="16"/>
  <c r="G27" i="16"/>
  <c r="J26" i="16"/>
  <c r="I26" i="16"/>
  <c r="G26" i="16"/>
  <c r="J25" i="16"/>
  <c r="I25" i="16"/>
  <c r="G25" i="16"/>
  <c r="J24" i="16"/>
  <c r="I24" i="16"/>
  <c r="G24" i="16"/>
  <c r="J23" i="16"/>
  <c r="I23" i="16"/>
  <c r="G23" i="16"/>
  <c r="J22" i="16"/>
  <c r="I22" i="16"/>
  <c r="G22" i="16"/>
  <c r="J21" i="16"/>
  <c r="I21" i="16"/>
  <c r="G21" i="16"/>
  <c r="J20" i="16"/>
  <c r="I20" i="16"/>
  <c r="G20" i="16"/>
  <c r="J19" i="16"/>
  <c r="I19" i="16"/>
  <c r="G19" i="16"/>
  <c r="J18" i="16"/>
  <c r="I18" i="16"/>
  <c r="G18" i="16"/>
  <c r="J16" i="16"/>
  <c r="I16" i="16"/>
  <c r="G16" i="16"/>
  <c r="J15" i="16"/>
  <c r="I15" i="16"/>
  <c r="G15" i="16"/>
  <c r="J14" i="16"/>
  <c r="I14" i="16"/>
  <c r="G14" i="16"/>
  <c r="J13" i="16"/>
  <c r="I13" i="16"/>
  <c r="G13" i="16"/>
  <c r="J12" i="16"/>
  <c r="I12" i="16"/>
  <c r="G12" i="16"/>
  <c r="J11" i="16"/>
  <c r="I11" i="16"/>
  <c r="G11" i="16"/>
  <c r="J10" i="16"/>
  <c r="I10" i="16"/>
  <c r="G10" i="16"/>
  <c r="J9" i="16"/>
  <c r="I9" i="16"/>
  <c r="G9" i="16"/>
  <c r="J8" i="16"/>
  <c r="I8" i="16"/>
  <c r="G8" i="16"/>
  <c r="J7" i="16"/>
  <c r="I7" i="16"/>
  <c r="G7" i="16"/>
  <c r="J6" i="16"/>
  <c r="I6" i="16"/>
  <c r="G6" i="16"/>
  <c r="J5" i="16"/>
  <c r="I5" i="16"/>
  <c r="G5" i="16"/>
  <c r="J114" i="15" l="1"/>
  <c r="I114" i="15"/>
  <c r="G114" i="15"/>
  <c r="J113" i="15"/>
  <c r="I113" i="15"/>
  <c r="G113" i="15"/>
  <c r="J112" i="15"/>
  <c r="I112" i="15"/>
  <c r="G112" i="15"/>
  <c r="J110" i="15"/>
  <c r="I110" i="15"/>
  <c r="G110" i="15"/>
  <c r="J109" i="15"/>
  <c r="I109" i="15"/>
  <c r="G109" i="15"/>
  <c r="G108" i="15"/>
  <c r="J107" i="15"/>
  <c r="I107" i="15"/>
  <c r="G107" i="15"/>
  <c r="J106" i="15"/>
  <c r="I106" i="15"/>
  <c r="G106" i="15"/>
  <c r="J105" i="15"/>
  <c r="I105" i="15"/>
  <c r="G105" i="15"/>
  <c r="G104" i="15"/>
  <c r="J103" i="15"/>
  <c r="I103" i="15"/>
  <c r="G103" i="15"/>
  <c r="J102" i="15"/>
  <c r="I102" i="15"/>
  <c r="G102" i="15"/>
  <c r="J101" i="15"/>
  <c r="I101" i="15"/>
  <c r="G101" i="15"/>
  <c r="J100" i="15"/>
  <c r="I100" i="15"/>
  <c r="G100" i="15"/>
  <c r="J99" i="15"/>
  <c r="I99" i="15"/>
  <c r="G99" i="15"/>
  <c r="J98" i="15"/>
  <c r="I98" i="15"/>
  <c r="G98" i="15"/>
  <c r="J97" i="15"/>
  <c r="I97" i="15"/>
  <c r="G97" i="15"/>
  <c r="J96" i="15"/>
  <c r="I96" i="15"/>
  <c r="G96" i="15"/>
  <c r="J95" i="15"/>
  <c r="I95" i="15"/>
  <c r="G95" i="15"/>
  <c r="J94" i="15"/>
  <c r="I94" i="15"/>
  <c r="G94" i="15"/>
  <c r="J93" i="15"/>
  <c r="I93" i="15"/>
  <c r="G93" i="15"/>
  <c r="J92" i="15"/>
  <c r="I92" i="15"/>
  <c r="G92" i="15"/>
  <c r="J91" i="15"/>
  <c r="I91" i="15"/>
  <c r="G91" i="15"/>
  <c r="J90" i="15"/>
  <c r="I90" i="15"/>
  <c r="G90" i="15"/>
  <c r="J89" i="15"/>
  <c r="I89" i="15"/>
  <c r="G89" i="15"/>
  <c r="J88" i="15"/>
  <c r="I88" i="15"/>
  <c r="G88" i="15"/>
  <c r="G87" i="15"/>
  <c r="J86" i="15"/>
  <c r="I86" i="15"/>
  <c r="G86" i="15"/>
  <c r="J85" i="15"/>
  <c r="I85" i="15"/>
  <c r="G85" i="15"/>
  <c r="J84" i="15"/>
  <c r="I84" i="15"/>
  <c r="G84" i="15"/>
  <c r="I83" i="15"/>
  <c r="G83" i="15"/>
  <c r="J82" i="15"/>
  <c r="I82" i="15"/>
  <c r="G82" i="15"/>
  <c r="J81" i="15"/>
  <c r="I81" i="15"/>
  <c r="G81" i="15"/>
  <c r="J80" i="15"/>
  <c r="I80" i="15"/>
  <c r="G80" i="15"/>
  <c r="J79" i="15"/>
  <c r="I79" i="15"/>
  <c r="G79" i="15"/>
  <c r="J78" i="15"/>
  <c r="I78" i="15"/>
  <c r="G78" i="15"/>
  <c r="J77" i="15"/>
  <c r="I77" i="15"/>
  <c r="G77" i="15"/>
  <c r="J76" i="15"/>
  <c r="I76" i="15"/>
  <c r="G76" i="15"/>
  <c r="J75" i="15"/>
  <c r="I75" i="15"/>
  <c r="J73" i="15"/>
  <c r="I73" i="15"/>
  <c r="G73" i="15"/>
  <c r="J72" i="15"/>
  <c r="I72" i="15"/>
  <c r="G72" i="15"/>
  <c r="J71" i="15"/>
  <c r="I71" i="15"/>
  <c r="J70" i="15"/>
  <c r="I70" i="15"/>
  <c r="G70" i="15"/>
  <c r="J69" i="15"/>
  <c r="I69" i="15"/>
  <c r="G69" i="15"/>
  <c r="J68" i="15"/>
  <c r="I68" i="15"/>
  <c r="G68" i="15"/>
  <c r="J67" i="15"/>
  <c r="I67" i="15"/>
  <c r="G67" i="15"/>
  <c r="J66" i="15"/>
  <c r="I66" i="15"/>
  <c r="G66" i="15"/>
  <c r="J65" i="15"/>
  <c r="I65" i="15"/>
  <c r="G65" i="15"/>
  <c r="J64" i="15"/>
  <c r="I64" i="15"/>
  <c r="G64" i="15"/>
  <c r="J63" i="15"/>
  <c r="I63" i="15"/>
  <c r="G63" i="15"/>
  <c r="J62" i="15"/>
  <c r="I62" i="15"/>
  <c r="G62" i="15"/>
  <c r="J61" i="15"/>
  <c r="I61" i="15"/>
  <c r="G61" i="15"/>
  <c r="J60" i="15"/>
  <c r="I60" i="15"/>
  <c r="G60" i="15"/>
  <c r="J59" i="15"/>
  <c r="I59" i="15"/>
  <c r="G59" i="15"/>
  <c r="J58" i="15"/>
  <c r="I58" i="15"/>
  <c r="G58" i="15"/>
  <c r="J57" i="15"/>
  <c r="I57" i="15"/>
  <c r="G57" i="15"/>
  <c r="J56" i="15"/>
  <c r="I56" i="15"/>
  <c r="G56" i="15"/>
  <c r="J55" i="15"/>
  <c r="I55" i="15"/>
  <c r="G55" i="15"/>
  <c r="J54" i="15"/>
  <c r="I54" i="15"/>
  <c r="G54" i="15"/>
  <c r="J53" i="15"/>
  <c r="I53" i="15"/>
  <c r="G53" i="15"/>
  <c r="J52" i="15"/>
  <c r="I52" i="15"/>
  <c r="G52" i="15"/>
  <c r="J51" i="15"/>
  <c r="I51" i="15"/>
  <c r="G51" i="15"/>
  <c r="J50" i="15"/>
  <c r="I50" i="15"/>
  <c r="G50" i="15"/>
  <c r="J49" i="15"/>
  <c r="I49" i="15"/>
  <c r="G49" i="15"/>
  <c r="J48" i="15"/>
  <c r="I48" i="15"/>
  <c r="G48" i="15"/>
  <c r="J47" i="15"/>
  <c r="I47" i="15"/>
  <c r="G47" i="15"/>
  <c r="J46" i="15"/>
  <c r="I46" i="15"/>
  <c r="G46" i="15"/>
  <c r="J45" i="15"/>
  <c r="I45" i="15"/>
  <c r="G45" i="15"/>
  <c r="J44" i="15"/>
  <c r="I44" i="15"/>
  <c r="G44" i="15"/>
  <c r="J43" i="15"/>
  <c r="I43" i="15"/>
  <c r="G43" i="15"/>
  <c r="J42" i="15"/>
  <c r="I42" i="15"/>
  <c r="G42" i="15"/>
  <c r="J41" i="15"/>
  <c r="I41" i="15"/>
  <c r="G41" i="15"/>
  <c r="J40" i="15"/>
  <c r="I40" i="15"/>
  <c r="G40" i="15"/>
  <c r="J39" i="15"/>
  <c r="I39" i="15"/>
  <c r="G39" i="15"/>
  <c r="J38" i="15"/>
  <c r="I38" i="15"/>
  <c r="G38" i="15"/>
  <c r="J36" i="15"/>
  <c r="I36" i="15"/>
  <c r="G36" i="15"/>
  <c r="J35" i="15"/>
  <c r="I35" i="15"/>
  <c r="G35" i="15"/>
  <c r="J34" i="15"/>
  <c r="I34" i="15"/>
  <c r="G34" i="15"/>
  <c r="J33" i="15"/>
  <c r="I33" i="15"/>
  <c r="G33" i="15"/>
  <c r="J32" i="15"/>
  <c r="I32" i="15"/>
  <c r="G32" i="15"/>
  <c r="J31" i="15"/>
  <c r="I31" i="15"/>
  <c r="G31" i="15"/>
  <c r="J30" i="15"/>
  <c r="I30" i="15"/>
  <c r="G30" i="15"/>
  <c r="J29" i="15"/>
  <c r="I29" i="15"/>
  <c r="G29" i="15"/>
  <c r="J28" i="15"/>
  <c r="I28" i="15"/>
  <c r="G28" i="15"/>
  <c r="J27" i="15"/>
  <c r="I27" i="15"/>
  <c r="G27" i="15"/>
  <c r="J26" i="15"/>
  <c r="I26" i="15"/>
  <c r="G26" i="15"/>
  <c r="J25" i="15"/>
  <c r="I25" i="15"/>
  <c r="G25" i="15"/>
  <c r="J24" i="15"/>
  <c r="I24" i="15"/>
  <c r="G24" i="15"/>
  <c r="J23" i="15"/>
  <c r="I23" i="15"/>
  <c r="G23" i="15"/>
  <c r="J22" i="15"/>
  <c r="I22" i="15"/>
  <c r="G22" i="15"/>
  <c r="J21" i="15"/>
  <c r="I21" i="15"/>
  <c r="G21" i="15"/>
  <c r="J20" i="15"/>
  <c r="I20" i="15"/>
  <c r="G20" i="15"/>
  <c r="J19" i="15"/>
  <c r="I19" i="15"/>
  <c r="G19" i="15"/>
  <c r="J18" i="15"/>
  <c r="I18" i="15"/>
  <c r="G18" i="15"/>
  <c r="J16" i="15"/>
  <c r="I16" i="15"/>
  <c r="G16" i="15"/>
  <c r="J15" i="15"/>
  <c r="I15" i="15"/>
  <c r="G15" i="15"/>
  <c r="J14" i="15"/>
  <c r="I14" i="15"/>
  <c r="G14" i="15"/>
  <c r="J13" i="15"/>
  <c r="I13" i="15"/>
  <c r="G13" i="15"/>
  <c r="J12" i="15"/>
  <c r="I12" i="15"/>
  <c r="G12" i="15"/>
  <c r="J11" i="15"/>
  <c r="I11" i="15"/>
  <c r="G11" i="15"/>
  <c r="J10" i="15"/>
  <c r="I10" i="15"/>
  <c r="G10" i="15"/>
  <c r="J9" i="15"/>
  <c r="I9" i="15"/>
  <c r="G9" i="15"/>
  <c r="J8" i="15"/>
  <c r="I8" i="15"/>
  <c r="G8" i="15"/>
  <c r="J7" i="15"/>
  <c r="I7" i="15"/>
  <c r="G7" i="15"/>
  <c r="J6" i="15"/>
  <c r="I6" i="15"/>
  <c r="G6" i="15"/>
  <c r="J5" i="15"/>
  <c r="I5" i="15"/>
  <c r="G5" i="15"/>
  <c r="J114" i="14" l="1"/>
  <c r="I114" i="14"/>
  <c r="G114" i="14"/>
  <c r="J113" i="14"/>
  <c r="I113" i="14"/>
  <c r="G113" i="14"/>
  <c r="J112" i="14"/>
  <c r="I112" i="14"/>
  <c r="G112" i="14"/>
  <c r="J110" i="14"/>
  <c r="I110" i="14"/>
  <c r="G110" i="14"/>
  <c r="J109" i="14"/>
  <c r="I109" i="14"/>
  <c r="G109" i="14"/>
  <c r="G108" i="14"/>
  <c r="J107" i="14"/>
  <c r="I107" i="14"/>
  <c r="G107" i="14"/>
  <c r="J106" i="14"/>
  <c r="I106" i="14"/>
  <c r="G106" i="14"/>
  <c r="J105" i="14"/>
  <c r="I105" i="14"/>
  <c r="G105" i="14"/>
  <c r="G104" i="14"/>
  <c r="J103" i="14"/>
  <c r="I103" i="14"/>
  <c r="G103" i="14"/>
  <c r="J102" i="14"/>
  <c r="I102" i="14"/>
  <c r="G102" i="14"/>
  <c r="J101" i="14"/>
  <c r="I101" i="14"/>
  <c r="G101" i="14"/>
  <c r="J100" i="14"/>
  <c r="I100" i="14"/>
  <c r="G100" i="14"/>
  <c r="J99" i="14"/>
  <c r="I99" i="14"/>
  <c r="G99" i="14"/>
  <c r="J98" i="14"/>
  <c r="I98" i="14"/>
  <c r="G98" i="14"/>
  <c r="J97" i="14"/>
  <c r="I97" i="14"/>
  <c r="G97" i="14"/>
  <c r="J96" i="14"/>
  <c r="I96" i="14"/>
  <c r="G96" i="14"/>
  <c r="J95" i="14"/>
  <c r="I95" i="14"/>
  <c r="G95" i="14"/>
  <c r="J94" i="14"/>
  <c r="I94" i="14"/>
  <c r="G94" i="14"/>
  <c r="J93" i="14"/>
  <c r="I93" i="14"/>
  <c r="G93" i="14"/>
  <c r="J92" i="14"/>
  <c r="I92" i="14"/>
  <c r="G92" i="14"/>
  <c r="J91" i="14"/>
  <c r="I91" i="14"/>
  <c r="G91" i="14"/>
  <c r="J90" i="14"/>
  <c r="I90" i="14"/>
  <c r="G90" i="14"/>
  <c r="J89" i="14"/>
  <c r="I89" i="14"/>
  <c r="G89" i="14"/>
  <c r="J88" i="14"/>
  <c r="I88" i="14"/>
  <c r="G88" i="14"/>
  <c r="G87" i="14"/>
  <c r="J86" i="14"/>
  <c r="I86" i="14"/>
  <c r="G86" i="14"/>
  <c r="J85" i="14"/>
  <c r="I85" i="14"/>
  <c r="G85" i="14"/>
  <c r="J84" i="14"/>
  <c r="I84" i="14"/>
  <c r="G84" i="14"/>
  <c r="I83" i="14"/>
  <c r="G83" i="14"/>
  <c r="J82" i="14"/>
  <c r="I82" i="14"/>
  <c r="G82" i="14"/>
  <c r="J81" i="14"/>
  <c r="I81" i="14"/>
  <c r="G81" i="14"/>
  <c r="J80" i="14"/>
  <c r="I80" i="14"/>
  <c r="G80" i="14"/>
  <c r="J79" i="14"/>
  <c r="I79" i="14"/>
  <c r="G79" i="14"/>
  <c r="J78" i="14"/>
  <c r="I78" i="14"/>
  <c r="G78" i="14"/>
  <c r="J77" i="14"/>
  <c r="I77" i="14"/>
  <c r="G77" i="14"/>
  <c r="J76" i="14"/>
  <c r="I76" i="14"/>
  <c r="G76" i="14"/>
  <c r="J75" i="14"/>
  <c r="I75" i="14"/>
  <c r="J73" i="14"/>
  <c r="I73" i="14"/>
  <c r="G73" i="14"/>
  <c r="J72" i="14"/>
  <c r="I72" i="14"/>
  <c r="G72" i="14"/>
  <c r="J71" i="14"/>
  <c r="I71" i="14"/>
  <c r="J70" i="14"/>
  <c r="I70" i="14"/>
  <c r="G70" i="14"/>
  <c r="J69" i="14"/>
  <c r="I69" i="14"/>
  <c r="G69" i="14"/>
  <c r="J68" i="14"/>
  <c r="I68" i="14"/>
  <c r="G68" i="14"/>
  <c r="J67" i="14"/>
  <c r="I67" i="14"/>
  <c r="G67" i="14"/>
  <c r="J66" i="14"/>
  <c r="I66" i="14"/>
  <c r="G66" i="14"/>
  <c r="J65" i="14"/>
  <c r="I65" i="14"/>
  <c r="G65" i="14"/>
  <c r="J64" i="14"/>
  <c r="I64" i="14"/>
  <c r="G64" i="14"/>
  <c r="J63" i="14"/>
  <c r="I63" i="14"/>
  <c r="G63" i="14"/>
  <c r="J62" i="14"/>
  <c r="I62" i="14"/>
  <c r="G62" i="14"/>
  <c r="J61" i="14"/>
  <c r="I61" i="14"/>
  <c r="G61" i="14"/>
  <c r="J60" i="14"/>
  <c r="I60" i="14"/>
  <c r="G60" i="14"/>
  <c r="J59" i="14"/>
  <c r="I59" i="14"/>
  <c r="G59" i="14"/>
  <c r="J58" i="14"/>
  <c r="I58" i="14"/>
  <c r="G58" i="14"/>
  <c r="J57" i="14"/>
  <c r="I57" i="14"/>
  <c r="G57" i="14"/>
  <c r="J56" i="14"/>
  <c r="I56" i="14"/>
  <c r="G56" i="14"/>
  <c r="J55" i="14"/>
  <c r="I55" i="14"/>
  <c r="G55" i="14"/>
  <c r="J54" i="14"/>
  <c r="I54" i="14"/>
  <c r="G54" i="14"/>
  <c r="J53" i="14"/>
  <c r="I53" i="14"/>
  <c r="G53" i="14"/>
  <c r="J52" i="14"/>
  <c r="I52" i="14"/>
  <c r="G52" i="14"/>
  <c r="J51" i="14"/>
  <c r="I51" i="14"/>
  <c r="G51" i="14"/>
  <c r="J50" i="14"/>
  <c r="I50" i="14"/>
  <c r="G50" i="14"/>
  <c r="J49" i="14"/>
  <c r="I49" i="14"/>
  <c r="G49" i="14"/>
  <c r="J48" i="14"/>
  <c r="I48" i="14"/>
  <c r="G48" i="14"/>
  <c r="J47" i="14"/>
  <c r="I47" i="14"/>
  <c r="G47" i="14"/>
  <c r="J46" i="14"/>
  <c r="I46" i="14"/>
  <c r="G46" i="14"/>
  <c r="J45" i="14"/>
  <c r="I45" i="14"/>
  <c r="G45" i="14"/>
  <c r="J44" i="14"/>
  <c r="I44" i="14"/>
  <c r="G44" i="14"/>
  <c r="J43" i="14"/>
  <c r="I43" i="14"/>
  <c r="G43" i="14"/>
  <c r="J42" i="14"/>
  <c r="I42" i="14"/>
  <c r="G42" i="14"/>
  <c r="J41" i="14"/>
  <c r="I41" i="14"/>
  <c r="G41" i="14"/>
  <c r="J40" i="14"/>
  <c r="I40" i="14"/>
  <c r="G40" i="14"/>
  <c r="J39" i="14"/>
  <c r="I39" i="14"/>
  <c r="G39" i="14"/>
  <c r="J38" i="14"/>
  <c r="I38" i="14"/>
  <c r="G38" i="14"/>
  <c r="J36" i="14"/>
  <c r="I36" i="14"/>
  <c r="G36" i="14"/>
  <c r="J35" i="14"/>
  <c r="I35" i="14"/>
  <c r="G35" i="14"/>
  <c r="J34" i="14"/>
  <c r="I34" i="14"/>
  <c r="G34" i="14"/>
  <c r="J33" i="14"/>
  <c r="I33" i="14"/>
  <c r="G33" i="14"/>
  <c r="J32" i="14"/>
  <c r="I32" i="14"/>
  <c r="G32" i="14"/>
  <c r="J31" i="14"/>
  <c r="I31" i="14"/>
  <c r="G31" i="14"/>
  <c r="J30" i="14"/>
  <c r="I30" i="14"/>
  <c r="G30" i="14"/>
  <c r="J29" i="14"/>
  <c r="I29" i="14"/>
  <c r="G29" i="14"/>
  <c r="J28" i="14"/>
  <c r="I28" i="14"/>
  <c r="G28" i="14"/>
  <c r="J27" i="14"/>
  <c r="I27" i="14"/>
  <c r="G27" i="14"/>
  <c r="J26" i="14"/>
  <c r="I26" i="14"/>
  <c r="G26" i="14"/>
  <c r="J25" i="14"/>
  <c r="I25" i="14"/>
  <c r="G25" i="14"/>
  <c r="J24" i="14"/>
  <c r="I24" i="14"/>
  <c r="G24" i="14"/>
  <c r="J23" i="14"/>
  <c r="I23" i="14"/>
  <c r="G23" i="14"/>
  <c r="J22" i="14"/>
  <c r="I22" i="14"/>
  <c r="G22" i="14"/>
  <c r="J21" i="14"/>
  <c r="I21" i="14"/>
  <c r="G21" i="14"/>
  <c r="J20" i="14"/>
  <c r="I20" i="14"/>
  <c r="G20" i="14"/>
  <c r="J19" i="14"/>
  <c r="I19" i="14"/>
  <c r="G19" i="14"/>
  <c r="J18" i="14"/>
  <c r="I18" i="14"/>
  <c r="G18" i="14"/>
  <c r="J16" i="14"/>
  <c r="I16" i="14"/>
  <c r="G16" i="14"/>
  <c r="J15" i="14"/>
  <c r="I15" i="14"/>
  <c r="G15" i="14"/>
  <c r="J14" i="14"/>
  <c r="I14" i="14"/>
  <c r="G14" i="14"/>
  <c r="J13" i="14"/>
  <c r="I13" i="14"/>
  <c r="G13" i="14"/>
  <c r="J12" i="14"/>
  <c r="I12" i="14"/>
  <c r="G12" i="14"/>
  <c r="J11" i="14"/>
  <c r="I11" i="14"/>
  <c r="G11" i="14"/>
  <c r="J10" i="14"/>
  <c r="I10" i="14"/>
  <c r="G10" i="14"/>
  <c r="J9" i="14"/>
  <c r="I9" i="14"/>
  <c r="G9" i="14"/>
  <c r="J8" i="14"/>
  <c r="I8" i="14"/>
  <c r="G8" i="14"/>
  <c r="J7" i="14"/>
  <c r="I7" i="14"/>
  <c r="G7" i="14"/>
  <c r="J6" i="14"/>
  <c r="I6" i="14"/>
  <c r="G6" i="14"/>
  <c r="J5" i="14"/>
  <c r="I5" i="14"/>
  <c r="G5" i="14"/>
  <c r="G77" i="13" l="1"/>
  <c r="I77" i="13"/>
  <c r="J77" i="13"/>
  <c r="G78" i="13"/>
  <c r="I78" i="13"/>
  <c r="J78" i="13"/>
  <c r="J114" i="13"/>
  <c r="I114" i="13"/>
  <c r="G114" i="13"/>
  <c r="J113" i="13"/>
  <c r="I113" i="13"/>
  <c r="G113" i="13"/>
  <c r="J112" i="13"/>
  <c r="I112" i="13"/>
  <c r="G112" i="13"/>
  <c r="J110" i="13"/>
  <c r="I110" i="13"/>
  <c r="G110" i="13"/>
  <c r="J109" i="13"/>
  <c r="I109" i="13"/>
  <c r="G109" i="13"/>
  <c r="G108" i="13"/>
  <c r="J107" i="13"/>
  <c r="I107" i="13"/>
  <c r="G107" i="13"/>
  <c r="J106" i="13"/>
  <c r="I106" i="13"/>
  <c r="G106" i="13"/>
  <c r="J105" i="13"/>
  <c r="I105" i="13"/>
  <c r="G105" i="13"/>
  <c r="G104" i="13"/>
  <c r="J103" i="13"/>
  <c r="I103" i="13"/>
  <c r="G103" i="13"/>
  <c r="J102" i="13"/>
  <c r="I102" i="13"/>
  <c r="G102" i="13"/>
  <c r="J101" i="13"/>
  <c r="I101" i="13"/>
  <c r="G101" i="13"/>
  <c r="J100" i="13"/>
  <c r="I100" i="13"/>
  <c r="G100" i="13"/>
  <c r="J99" i="13"/>
  <c r="I99" i="13"/>
  <c r="G99" i="13"/>
  <c r="J98" i="13"/>
  <c r="I98" i="13"/>
  <c r="G98" i="13"/>
  <c r="J97" i="13"/>
  <c r="I97" i="13"/>
  <c r="G97" i="13"/>
  <c r="J96" i="13"/>
  <c r="I96" i="13"/>
  <c r="G96" i="13"/>
  <c r="J95" i="13"/>
  <c r="I95" i="13"/>
  <c r="G95" i="13"/>
  <c r="J94" i="13"/>
  <c r="I94" i="13"/>
  <c r="G94" i="13"/>
  <c r="J93" i="13"/>
  <c r="I93" i="13"/>
  <c r="G93" i="13"/>
  <c r="J92" i="13"/>
  <c r="I92" i="13"/>
  <c r="G92" i="13"/>
  <c r="J91" i="13"/>
  <c r="I91" i="13"/>
  <c r="G91" i="13"/>
  <c r="J90" i="13"/>
  <c r="I90" i="13"/>
  <c r="G90" i="13"/>
  <c r="J89" i="13"/>
  <c r="I89" i="13"/>
  <c r="G89" i="13"/>
  <c r="J88" i="13"/>
  <c r="I88" i="13"/>
  <c r="G88" i="13"/>
  <c r="G87" i="13"/>
  <c r="J86" i="13"/>
  <c r="I86" i="13"/>
  <c r="G86" i="13"/>
  <c r="J85" i="13"/>
  <c r="I85" i="13"/>
  <c r="G85" i="13"/>
  <c r="J84" i="13"/>
  <c r="I84" i="13"/>
  <c r="G84" i="13"/>
  <c r="I83" i="13"/>
  <c r="G83" i="13"/>
  <c r="J82" i="13"/>
  <c r="I82" i="13"/>
  <c r="G82" i="13"/>
  <c r="J81" i="13"/>
  <c r="I81" i="13"/>
  <c r="G81" i="13"/>
  <c r="J80" i="13"/>
  <c r="I80" i="13"/>
  <c r="G80" i="13"/>
  <c r="J79" i="13"/>
  <c r="I79" i="13"/>
  <c r="G79" i="13"/>
  <c r="J76" i="13"/>
  <c r="I76" i="13"/>
  <c r="G76" i="13"/>
  <c r="J75" i="13"/>
  <c r="I75" i="13"/>
  <c r="J73" i="13"/>
  <c r="I73" i="13"/>
  <c r="G73" i="13"/>
  <c r="J72" i="13"/>
  <c r="I72" i="13"/>
  <c r="G72" i="13"/>
  <c r="J71" i="13"/>
  <c r="I71" i="13"/>
  <c r="J70" i="13"/>
  <c r="I70" i="13"/>
  <c r="G70" i="13"/>
  <c r="J69" i="13"/>
  <c r="I69" i="13"/>
  <c r="G69" i="13"/>
  <c r="J68" i="13"/>
  <c r="I68" i="13"/>
  <c r="G68" i="13"/>
  <c r="J67" i="13"/>
  <c r="I67" i="13"/>
  <c r="G67" i="13"/>
  <c r="J66" i="13"/>
  <c r="I66" i="13"/>
  <c r="G66" i="13"/>
  <c r="J65" i="13"/>
  <c r="I65" i="13"/>
  <c r="G65" i="13"/>
  <c r="J64" i="13"/>
  <c r="I64" i="13"/>
  <c r="G64" i="13"/>
  <c r="J63" i="13"/>
  <c r="I63" i="13"/>
  <c r="G63" i="13"/>
  <c r="J62" i="13"/>
  <c r="I62" i="13"/>
  <c r="G62" i="13"/>
  <c r="J61" i="13"/>
  <c r="I61" i="13"/>
  <c r="G61" i="13"/>
  <c r="J60" i="13"/>
  <c r="I60" i="13"/>
  <c r="G60" i="13"/>
  <c r="J59" i="13"/>
  <c r="I59" i="13"/>
  <c r="G59" i="13"/>
  <c r="J58" i="13"/>
  <c r="I58" i="13"/>
  <c r="G58" i="13"/>
  <c r="J57" i="13"/>
  <c r="I57" i="13"/>
  <c r="G57" i="13"/>
  <c r="J56" i="13"/>
  <c r="I56" i="13"/>
  <c r="G56" i="13"/>
  <c r="J55" i="13"/>
  <c r="I55" i="13"/>
  <c r="G55" i="13"/>
  <c r="J54" i="13"/>
  <c r="I54" i="13"/>
  <c r="G54" i="13"/>
  <c r="J53" i="13"/>
  <c r="I53" i="13"/>
  <c r="G53" i="13"/>
  <c r="J52" i="13"/>
  <c r="I52" i="13"/>
  <c r="G52" i="13"/>
  <c r="J51" i="13"/>
  <c r="I51" i="13"/>
  <c r="G51" i="13"/>
  <c r="J50" i="13"/>
  <c r="I50" i="13"/>
  <c r="G50" i="13"/>
  <c r="J49" i="13"/>
  <c r="I49" i="13"/>
  <c r="G49" i="13"/>
  <c r="J48" i="13"/>
  <c r="I48" i="13"/>
  <c r="G48" i="13"/>
  <c r="J47" i="13"/>
  <c r="I47" i="13"/>
  <c r="G47" i="13"/>
  <c r="J46" i="13"/>
  <c r="I46" i="13"/>
  <c r="G46" i="13"/>
  <c r="J45" i="13"/>
  <c r="I45" i="13"/>
  <c r="G45" i="13"/>
  <c r="J44" i="13"/>
  <c r="I44" i="13"/>
  <c r="G44" i="13"/>
  <c r="J43" i="13"/>
  <c r="I43" i="13"/>
  <c r="G43" i="13"/>
  <c r="J42" i="13"/>
  <c r="I42" i="13"/>
  <c r="G42" i="13"/>
  <c r="J41" i="13"/>
  <c r="I41" i="13"/>
  <c r="G41" i="13"/>
  <c r="J40" i="13"/>
  <c r="I40" i="13"/>
  <c r="G40" i="13"/>
  <c r="J39" i="13"/>
  <c r="I39" i="13"/>
  <c r="G39" i="13"/>
  <c r="J38" i="13"/>
  <c r="I38" i="13"/>
  <c r="G38" i="13"/>
  <c r="J36" i="13"/>
  <c r="I36" i="13"/>
  <c r="G36" i="13"/>
  <c r="J35" i="13"/>
  <c r="I35" i="13"/>
  <c r="G35" i="13"/>
  <c r="J34" i="13"/>
  <c r="I34" i="13"/>
  <c r="G34" i="13"/>
  <c r="J33" i="13"/>
  <c r="I33" i="13"/>
  <c r="G33" i="13"/>
  <c r="J32" i="13"/>
  <c r="I32" i="13"/>
  <c r="G32" i="13"/>
  <c r="J31" i="13"/>
  <c r="I31" i="13"/>
  <c r="G31" i="13"/>
  <c r="J30" i="13"/>
  <c r="I30" i="13"/>
  <c r="G30" i="13"/>
  <c r="J29" i="13"/>
  <c r="I29" i="13"/>
  <c r="G29" i="13"/>
  <c r="J28" i="13"/>
  <c r="I28" i="13"/>
  <c r="G28" i="13"/>
  <c r="J27" i="13"/>
  <c r="I27" i="13"/>
  <c r="G27" i="13"/>
  <c r="J26" i="13"/>
  <c r="I26" i="13"/>
  <c r="G26" i="13"/>
  <c r="J25" i="13"/>
  <c r="I25" i="13"/>
  <c r="G25" i="13"/>
  <c r="J24" i="13"/>
  <c r="I24" i="13"/>
  <c r="G24" i="13"/>
  <c r="J23" i="13"/>
  <c r="I23" i="13"/>
  <c r="G23" i="13"/>
  <c r="J22" i="13"/>
  <c r="I22" i="13"/>
  <c r="G22" i="13"/>
  <c r="J21" i="13"/>
  <c r="I21" i="13"/>
  <c r="G21" i="13"/>
  <c r="J20" i="13"/>
  <c r="I20" i="13"/>
  <c r="G20" i="13"/>
  <c r="J19" i="13"/>
  <c r="I19" i="13"/>
  <c r="G19" i="13"/>
  <c r="J18" i="13"/>
  <c r="I18" i="13"/>
  <c r="G18" i="13"/>
  <c r="J16" i="13"/>
  <c r="I16" i="13"/>
  <c r="G16" i="13"/>
  <c r="J15" i="13"/>
  <c r="I15" i="13"/>
  <c r="G15" i="13"/>
  <c r="J14" i="13"/>
  <c r="I14" i="13"/>
  <c r="G14" i="13"/>
  <c r="J13" i="13"/>
  <c r="I13" i="13"/>
  <c r="G13" i="13"/>
  <c r="J12" i="13"/>
  <c r="I12" i="13"/>
  <c r="G12" i="13"/>
  <c r="J11" i="13"/>
  <c r="I11" i="13"/>
  <c r="G11" i="13"/>
  <c r="J10" i="13"/>
  <c r="I10" i="13"/>
  <c r="G10" i="13"/>
  <c r="J9" i="13"/>
  <c r="I9" i="13"/>
  <c r="G9" i="13"/>
  <c r="J8" i="13"/>
  <c r="I8" i="13"/>
  <c r="G8" i="13"/>
  <c r="J7" i="13"/>
  <c r="I7" i="13"/>
  <c r="G7" i="13"/>
  <c r="J6" i="13"/>
  <c r="I6" i="13"/>
  <c r="G6" i="13"/>
  <c r="J5" i="13"/>
  <c r="I5" i="13"/>
  <c r="G5" i="13"/>
  <c r="J113" i="11" l="1"/>
  <c r="I113" i="11"/>
  <c r="G113" i="11"/>
  <c r="J112" i="11"/>
  <c r="I112" i="11"/>
  <c r="G112" i="11"/>
  <c r="J111" i="11"/>
  <c r="I111" i="11"/>
  <c r="G111" i="11"/>
  <c r="J109" i="11"/>
  <c r="I109" i="11"/>
  <c r="G109" i="11"/>
  <c r="J108" i="11"/>
  <c r="I108" i="11"/>
  <c r="G108" i="11"/>
  <c r="G107" i="11"/>
  <c r="J106" i="11"/>
  <c r="I106" i="11"/>
  <c r="G106" i="11"/>
  <c r="J105" i="11"/>
  <c r="I105" i="11"/>
  <c r="G105" i="11"/>
  <c r="J104" i="11"/>
  <c r="I104" i="11"/>
  <c r="G104" i="11"/>
  <c r="G103" i="11"/>
  <c r="J101" i="11"/>
  <c r="I101" i="11"/>
  <c r="G101" i="11"/>
  <c r="J100" i="11"/>
  <c r="I100" i="11"/>
  <c r="G100" i="11"/>
  <c r="J99" i="11"/>
  <c r="I99" i="11"/>
  <c r="G99" i="11"/>
  <c r="J98" i="11"/>
  <c r="I98" i="11"/>
  <c r="G98" i="11"/>
  <c r="J97" i="11"/>
  <c r="I97" i="11"/>
  <c r="G97" i="11"/>
  <c r="J96" i="11"/>
  <c r="I96" i="11"/>
  <c r="G96" i="11"/>
  <c r="J95" i="11"/>
  <c r="I95" i="11"/>
  <c r="G95" i="11"/>
  <c r="J94" i="11"/>
  <c r="I94" i="11"/>
  <c r="G94" i="11"/>
  <c r="J93" i="11"/>
  <c r="I93" i="11"/>
  <c r="G93" i="11"/>
  <c r="J92" i="11"/>
  <c r="I92" i="11"/>
  <c r="G92" i="11"/>
  <c r="J91" i="11"/>
  <c r="I91" i="11"/>
  <c r="G91" i="11"/>
  <c r="J90" i="11"/>
  <c r="I90" i="11"/>
  <c r="G90" i="11"/>
  <c r="J89" i="11"/>
  <c r="I89" i="11"/>
  <c r="G89" i="11"/>
  <c r="J88" i="11"/>
  <c r="I88" i="11"/>
  <c r="G88" i="11"/>
  <c r="J87" i="11"/>
  <c r="I87" i="11"/>
  <c r="G87" i="11"/>
  <c r="G86" i="11"/>
  <c r="J85" i="11"/>
  <c r="I85" i="11"/>
  <c r="G85" i="11"/>
  <c r="J84" i="11"/>
  <c r="I84" i="11"/>
  <c r="G84" i="11"/>
  <c r="J83" i="11"/>
  <c r="I83" i="11"/>
  <c r="G83" i="11"/>
  <c r="I82" i="11"/>
  <c r="G82" i="11"/>
  <c r="J81" i="11"/>
  <c r="I81" i="11"/>
  <c r="G81" i="11"/>
  <c r="J80" i="11"/>
  <c r="I80" i="11"/>
  <c r="G80" i="11"/>
  <c r="J79" i="11"/>
  <c r="I79" i="11"/>
  <c r="G79" i="11"/>
  <c r="J78" i="11"/>
  <c r="I78" i="11"/>
  <c r="G78" i="11"/>
  <c r="J77" i="11"/>
  <c r="I77" i="11"/>
  <c r="G77" i="11"/>
  <c r="J76" i="11"/>
  <c r="I76" i="11"/>
  <c r="G76" i="11"/>
  <c r="J75" i="11"/>
  <c r="I75" i="11"/>
  <c r="J73" i="11"/>
  <c r="I73" i="11"/>
  <c r="G73" i="11"/>
  <c r="J72" i="11"/>
  <c r="I72" i="11"/>
  <c r="G72" i="11"/>
  <c r="J71" i="11"/>
  <c r="I71" i="11"/>
  <c r="J70" i="11"/>
  <c r="I70" i="11"/>
  <c r="G70" i="11"/>
  <c r="J69" i="11"/>
  <c r="I69" i="11"/>
  <c r="G69" i="11"/>
  <c r="J68" i="11"/>
  <c r="I68" i="11"/>
  <c r="G68" i="11"/>
  <c r="J67" i="11"/>
  <c r="I67" i="11"/>
  <c r="G67" i="11"/>
  <c r="J66" i="11"/>
  <c r="I66" i="11"/>
  <c r="G66" i="11"/>
  <c r="J65" i="11"/>
  <c r="I65" i="11"/>
  <c r="G65" i="11"/>
  <c r="J64" i="11"/>
  <c r="I64" i="11"/>
  <c r="G64" i="11"/>
  <c r="J63" i="11"/>
  <c r="I63" i="11"/>
  <c r="G63" i="11"/>
  <c r="J62" i="11"/>
  <c r="I62" i="11"/>
  <c r="G62" i="11"/>
  <c r="J61" i="11"/>
  <c r="I61" i="11"/>
  <c r="G61" i="11"/>
  <c r="J60" i="11"/>
  <c r="I60" i="11"/>
  <c r="G60" i="11"/>
  <c r="J59" i="11"/>
  <c r="I59" i="11"/>
  <c r="G59" i="11"/>
  <c r="J58" i="11"/>
  <c r="I58" i="11"/>
  <c r="G58" i="11"/>
  <c r="J57" i="11"/>
  <c r="I57" i="11"/>
  <c r="G57" i="11"/>
  <c r="J56" i="11"/>
  <c r="I56" i="11"/>
  <c r="G56" i="11"/>
  <c r="J55" i="11"/>
  <c r="I55" i="11"/>
  <c r="G55" i="11"/>
  <c r="J54" i="11"/>
  <c r="I54" i="11"/>
  <c r="G54" i="11"/>
  <c r="J53" i="11"/>
  <c r="I53" i="11"/>
  <c r="G53" i="11"/>
  <c r="J52" i="11"/>
  <c r="I52" i="11"/>
  <c r="G52" i="11"/>
  <c r="J51" i="11"/>
  <c r="I51" i="11"/>
  <c r="G51" i="11"/>
  <c r="J50" i="11"/>
  <c r="I50" i="11"/>
  <c r="G50" i="11"/>
  <c r="J49" i="11"/>
  <c r="I49" i="11"/>
  <c r="G49" i="11"/>
  <c r="J48" i="11"/>
  <c r="I48" i="11"/>
  <c r="G48" i="11"/>
  <c r="J47" i="11"/>
  <c r="I47" i="11"/>
  <c r="G47" i="11"/>
  <c r="J46" i="11"/>
  <c r="I46" i="11"/>
  <c r="G46" i="11"/>
  <c r="J45" i="11"/>
  <c r="I45" i="11"/>
  <c r="G45" i="11"/>
  <c r="J44" i="11"/>
  <c r="I44" i="11"/>
  <c r="G44" i="11"/>
  <c r="J43" i="11"/>
  <c r="I43" i="11"/>
  <c r="G43" i="11"/>
  <c r="J42" i="11"/>
  <c r="I42" i="11"/>
  <c r="G42" i="11"/>
  <c r="J41" i="11"/>
  <c r="I41" i="11"/>
  <c r="G41" i="11"/>
  <c r="J40" i="11"/>
  <c r="I40" i="11"/>
  <c r="G40" i="11"/>
  <c r="J39" i="11"/>
  <c r="I39" i="11"/>
  <c r="G39" i="11"/>
  <c r="J38" i="11"/>
  <c r="I38" i="11"/>
  <c r="G38" i="11"/>
  <c r="J36" i="11"/>
  <c r="I36" i="11"/>
  <c r="G36" i="11"/>
  <c r="J35" i="11"/>
  <c r="I35" i="11"/>
  <c r="G35" i="11"/>
  <c r="J34" i="11"/>
  <c r="I34" i="11"/>
  <c r="G34" i="11"/>
  <c r="J33" i="11"/>
  <c r="I33" i="11"/>
  <c r="G33" i="11"/>
  <c r="J32" i="11"/>
  <c r="I32" i="11"/>
  <c r="G32" i="11"/>
  <c r="J31" i="11"/>
  <c r="I31" i="11"/>
  <c r="G31" i="11"/>
  <c r="J30" i="11"/>
  <c r="I30" i="11"/>
  <c r="G30" i="11"/>
  <c r="J29" i="11"/>
  <c r="I29" i="11"/>
  <c r="G29" i="11"/>
  <c r="J28" i="11"/>
  <c r="I28" i="11"/>
  <c r="G28" i="11"/>
  <c r="J27" i="11"/>
  <c r="I27" i="11"/>
  <c r="G27" i="11"/>
  <c r="J26" i="11"/>
  <c r="I26" i="11"/>
  <c r="G26" i="11"/>
  <c r="J25" i="11"/>
  <c r="I25" i="11"/>
  <c r="G25" i="11"/>
  <c r="J24" i="11"/>
  <c r="I24" i="11"/>
  <c r="G24" i="11"/>
  <c r="J23" i="11"/>
  <c r="I23" i="11"/>
  <c r="G23" i="11"/>
  <c r="J22" i="11"/>
  <c r="I22" i="11"/>
  <c r="G22" i="11"/>
  <c r="J21" i="11"/>
  <c r="I21" i="11"/>
  <c r="G21" i="11"/>
  <c r="J20" i="11"/>
  <c r="I20" i="11"/>
  <c r="G20" i="11"/>
  <c r="J19" i="11"/>
  <c r="I19" i="11"/>
  <c r="G19" i="11"/>
  <c r="J18" i="11"/>
  <c r="I18" i="11"/>
  <c r="G18" i="11"/>
  <c r="J16" i="11"/>
  <c r="I16" i="11"/>
  <c r="G16" i="11"/>
  <c r="J15" i="11"/>
  <c r="I15" i="11"/>
  <c r="G15" i="11"/>
  <c r="J14" i="11"/>
  <c r="I14" i="11"/>
  <c r="G14" i="11"/>
  <c r="J13" i="11"/>
  <c r="I13" i="11"/>
  <c r="G13" i="11"/>
  <c r="J12" i="11"/>
  <c r="I12" i="11"/>
  <c r="G12" i="11"/>
  <c r="J11" i="11"/>
  <c r="I11" i="11"/>
  <c r="G11" i="11"/>
  <c r="J10" i="11"/>
  <c r="I10" i="11"/>
  <c r="G10" i="11"/>
  <c r="J9" i="11"/>
  <c r="I9" i="11"/>
  <c r="G9" i="11"/>
  <c r="J8" i="11"/>
  <c r="I8" i="11"/>
  <c r="G8" i="11"/>
  <c r="J7" i="11"/>
  <c r="I7" i="11"/>
  <c r="G7" i="11"/>
  <c r="J6" i="11"/>
  <c r="I6" i="11"/>
  <c r="G6" i="11"/>
  <c r="J5" i="11"/>
  <c r="I5" i="11"/>
  <c r="G5" i="11"/>
  <c r="J16" i="9" l="1"/>
  <c r="I16" i="9"/>
  <c r="G16" i="9"/>
  <c r="J16" i="8"/>
  <c r="I16" i="8"/>
  <c r="G16" i="8"/>
  <c r="J100" i="9" l="1"/>
  <c r="I100" i="9"/>
  <c r="G100" i="9"/>
  <c r="J103" i="9"/>
  <c r="I103" i="9"/>
  <c r="G103" i="9"/>
  <c r="J114" i="9"/>
  <c r="I114" i="9"/>
  <c r="G114" i="9"/>
  <c r="J113" i="9"/>
  <c r="I113" i="9"/>
  <c r="G113" i="9"/>
  <c r="J111" i="9"/>
  <c r="I111" i="9"/>
  <c r="G111" i="9"/>
  <c r="G89" i="9"/>
  <c r="J110" i="9"/>
  <c r="I110" i="9"/>
  <c r="G110" i="9"/>
  <c r="J99" i="9"/>
  <c r="I99" i="9"/>
  <c r="G99" i="9"/>
  <c r="J112" i="9"/>
  <c r="I112" i="9"/>
  <c r="G112" i="9"/>
  <c r="G88" i="9"/>
  <c r="J87" i="9"/>
  <c r="I87" i="9"/>
  <c r="G87" i="9"/>
  <c r="J86" i="9"/>
  <c r="I86" i="9"/>
  <c r="G86" i="9"/>
  <c r="J85" i="9"/>
  <c r="I85" i="9"/>
  <c r="G85" i="9"/>
  <c r="J84" i="9"/>
  <c r="I84" i="9"/>
  <c r="G84" i="9"/>
  <c r="J83" i="9"/>
  <c r="I83" i="9"/>
  <c r="G83" i="9"/>
  <c r="J82" i="9"/>
  <c r="I82" i="9"/>
  <c r="G82" i="9"/>
  <c r="J98" i="9"/>
  <c r="I98" i="9"/>
  <c r="G98" i="9"/>
  <c r="J97" i="9"/>
  <c r="I97" i="9"/>
  <c r="G97" i="9"/>
  <c r="J96" i="9"/>
  <c r="I96" i="9"/>
  <c r="G96" i="9"/>
  <c r="J81" i="9"/>
  <c r="I81" i="9"/>
  <c r="G81" i="9"/>
  <c r="J106" i="9"/>
  <c r="I106" i="9"/>
  <c r="G106" i="9"/>
  <c r="J105" i="9"/>
  <c r="I105" i="9"/>
  <c r="G105" i="9"/>
  <c r="J104" i="9"/>
  <c r="I104" i="9"/>
  <c r="G104" i="9"/>
  <c r="J80" i="9"/>
  <c r="I80" i="9"/>
  <c r="G80" i="9"/>
  <c r="J95" i="9"/>
  <c r="I95" i="9"/>
  <c r="G95" i="9"/>
  <c r="J79" i="9"/>
  <c r="I79" i="9"/>
  <c r="G79" i="9"/>
  <c r="G78" i="9"/>
  <c r="J77" i="9"/>
  <c r="I77" i="9"/>
  <c r="G77" i="9"/>
  <c r="J76" i="9"/>
  <c r="I76" i="9"/>
  <c r="G76" i="9"/>
  <c r="J109" i="9"/>
  <c r="I109" i="9"/>
  <c r="G109" i="9"/>
  <c r="I75" i="9"/>
  <c r="G75" i="9"/>
  <c r="J74" i="9"/>
  <c r="I74" i="9"/>
  <c r="G74" i="9"/>
  <c r="J73" i="9"/>
  <c r="I73" i="9"/>
  <c r="G73" i="9"/>
  <c r="J72" i="9"/>
  <c r="I72" i="9"/>
  <c r="G72" i="9"/>
  <c r="J108" i="9"/>
  <c r="I108" i="9"/>
  <c r="G108" i="9"/>
  <c r="J71" i="9"/>
  <c r="I71" i="9"/>
  <c r="G71" i="9"/>
  <c r="J102" i="9"/>
  <c r="I102" i="9"/>
  <c r="G102" i="9"/>
  <c r="J94" i="9"/>
  <c r="I94" i="9"/>
  <c r="J93" i="9"/>
  <c r="I93" i="9"/>
  <c r="G93" i="9"/>
  <c r="J69" i="9"/>
  <c r="I69" i="9"/>
  <c r="G69" i="9"/>
  <c r="J101" i="9"/>
  <c r="I101" i="9"/>
  <c r="J92" i="9"/>
  <c r="I92" i="9"/>
  <c r="G92" i="9"/>
  <c r="J91" i="9"/>
  <c r="I91" i="9"/>
  <c r="G91" i="9"/>
  <c r="J68" i="9"/>
  <c r="I68" i="9"/>
  <c r="G68" i="9"/>
  <c r="J67" i="9"/>
  <c r="I67" i="9"/>
  <c r="G67" i="9"/>
  <c r="J66" i="9"/>
  <c r="I66" i="9"/>
  <c r="G66" i="9"/>
  <c r="J65" i="9"/>
  <c r="I65" i="9"/>
  <c r="G65" i="9"/>
  <c r="J64" i="9"/>
  <c r="I64" i="9"/>
  <c r="G64" i="9"/>
  <c r="J63" i="9"/>
  <c r="I63" i="9"/>
  <c r="G63" i="9"/>
  <c r="J62" i="9"/>
  <c r="I62" i="9"/>
  <c r="G62" i="9"/>
  <c r="J61" i="9"/>
  <c r="I61" i="9"/>
  <c r="G61" i="9"/>
  <c r="J60" i="9"/>
  <c r="I60" i="9"/>
  <c r="G60" i="9"/>
  <c r="J59" i="9"/>
  <c r="I59" i="9"/>
  <c r="G59" i="9"/>
  <c r="J58" i="9"/>
  <c r="I58" i="9"/>
  <c r="G58" i="9"/>
  <c r="J57" i="9"/>
  <c r="I57" i="9"/>
  <c r="G57" i="9"/>
  <c r="J56" i="9"/>
  <c r="I56" i="9"/>
  <c r="G56" i="9"/>
  <c r="J55" i="9"/>
  <c r="I55" i="9"/>
  <c r="G55" i="9"/>
  <c r="J54" i="9"/>
  <c r="I54" i="9"/>
  <c r="G54" i="9"/>
  <c r="J53" i="9"/>
  <c r="I53" i="9"/>
  <c r="G53" i="9"/>
  <c r="J52" i="9"/>
  <c r="I52" i="9"/>
  <c r="G52" i="9"/>
  <c r="J51" i="9"/>
  <c r="I51" i="9"/>
  <c r="G51" i="9"/>
  <c r="J50" i="9"/>
  <c r="I50" i="9"/>
  <c r="G50" i="9"/>
  <c r="J49" i="9"/>
  <c r="I49" i="9"/>
  <c r="G49" i="9"/>
  <c r="J48" i="9"/>
  <c r="I48" i="9"/>
  <c r="G48" i="9"/>
  <c r="J47" i="9"/>
  <c r="I47" i="9"/>
  <c r="G47" i="9"/>
  <c r="J46" i="9"/>
  <c r="I46" i="9"/>
  <c r="G46" i="9"/>
  <c r="J45" i="9"/>
  <c r="I45" i="9"/>
  <c r="G45" i="9"/>
  <c r="J44" i="9"/>
  <c r="I44" i="9"/>
  <c r="G44" i="9"/>
  <c r="J43" i="9"/>
  <c r="I43" i="9"/>
  <c r="G43" i="9"/>
  <c r="J42" i="9"/>
  <c r="I42" i="9"/>
  <c r="G42" i="9"/>
  <c r="J41" i="9"/>
  <c r="I41" i="9"/>
  <c r="G41" i="9"/>
  <c r="J40" i="9"/>
  <c r="I40" i="9"/>
  <c r="G40" i="9"/>
  <c r="J39" i="9"/>
  <c r="I39" i="9"/>
  <c r="G39" i="9"/>
  <c r="J38" i="9"/>
  <c r="I38" i="9"/>
  <c r="G38" i="9"/>
  <c r="J36" i="9"/>
  <c r="I36" i="9"/>
  <c r="G36" i="9"/>
  <c r="J35" i="9"/>
  <c r="I35" i="9"/>
  <c r="G35" i="9"/>
  <c r="J34" i="9"/>
  <c r="I34" i="9"/>
  <c r="G34" i="9"/>
  <c r="J33" i="9"/>
  <c r="I33" i="9"/>
  <c r="G33" i="9"/>
  <c r="J32" i="9"/>
  <c r="I32" i="9"/>
  <c r="G32" i="9"/>
  <c r="J31" i="9"/>
  <c r="I31" i="9"/>
  <c r="G31" i="9"/>
  <c r="J30" i="9"/>
  <c r="I30" i="9"/>
  <c r="G30" i="9"/>
  <c r="J29" i="9"/>
  <c r="I29" i="9"/>
  <c r="G29" i="9"/>
  <c r="J28" i="9"/>
  <c r="I28" i="9"/>
  <c r="G28" i="9"/>
  <c r="J27" i="9"/>
  <c r="I27" i="9"/>
  <c r="G27" i="9"/>
  <c r="J26" i="9"/>
  <c r="I26" i="9"/>
  <c r="G26" i="9"/>
  <c r="J25" i="9"/>
  <c r="I25" i="9"/>
  <c r="G25" i="9"/>
  <c r="J24" i="9"/>
  <c r="I24" i="9"/>
  <c r="G24" i="9"/>
  <c r="J23" i="9"/>
  <c r="I23" i="9"/>
  <c r="G23" i="9"/>
  <c r="J22" i="9"/>
  <c r="I22" i="9"/>
  <c r="G22" i="9"/>
  <c r="J21" i="9"/>
  <c r="I21" i="9"/>
  <c r="G21" i="9"/>
  <c r="J20" i="9"/>
  <c r="I20" i="9"/>
  <c r="G20" i="9"/>
  <c r="J19" i="9"/>
  <c r="I19" i="9"/>
  <c r="G19" i="9"/>
  <c r="J18" i="9"/>
  <c r="I18" i="9"/>
  <c r="G18" i="9"/>
  <c r="J15" i="9"/>
  <c r="I15" i="9"/>
  <c r="G15" i="9"/>
  <c r="J14" i="9"/>
  <c r="I14" i="9"/>
  <c r="G14" i="9"/>
  <c r="J13" i="9"/>
  <c r="I13" i="9"/>
  <c r="G13" i="9"/>
  <c r="J12" i="9"/>
  <c r="I12" i="9"/>
  <c r="G12" i="9"/>
  <c r="J11" i="9"/>
  <c r="I11" i="9"/>
  <c r="G11" i="9"/>
  <c r="J10" i="9"/>
  <c r="I10" i="9"/>
  <c r="G10" i="9"/>
  <c r="J9" i="9"/>
  <c r="I9" i="9"/>
  <c r="G9" i="9"/>
  <c r="J8" i="9"/>
  <c r="I8" i="9"/>
  <c r="G8" i="9"/>
  <c r="J7" i="9"/>
  <c r="I7" i="9"/>
  <c r="G7" i="9"/>
  <c r="J6" i="9"/>
  <c r="I6" i="9"/>
  <c r="G6" i="9"/>
  <c r="J5" i="9"/>
  <c r="I5" i="9"/>
  <c r="G5" i="9"/>
  <c r="J98" i="8"/>
  <c r="I98" i="8"/>
  <c r="G98" i="8"/>
  <c r="J89" i="8"/>
  <c r="I89" i="8"/>
  <c r="G89" i="8"/>
  <c r="G102" i="8"/>
  <c r="J113" i="8" l="1"/>
  <c r="I113" i="8"/>
  <c r="G113" i="8"/>
  <c r="J112" i="8"/>
  <c r="I112" i="8"/>
  <c r="G112" i="8"/>
  <c r="J111" i="8"/>
  <c r="I111" i="8"/>
  <c r="G111" i="8"/>
  <c r="J109" i="8"/>
  <c r="I109" i="8"/>
  <c r="G109" i="8"/>
  <c r="J108" i="8"/>
  <c r="I108" i="8"/>
  <c r="G108" i="8"/>
  <c r="G107" i="8"/>
  <c r="J106" i="8"/>
  <c r="I106" i="8"/>
  <c r="G106" i="8"/>
  <c r="J105" i="8"/>
  <c r="I105" i="8"/>
  <c r="G105" i="8"/>
  <c r="J104" i="8"/>
  <c r="I104" i="8"/>
  <c r="G104" i="8"/>
  <c r="G103" i="8"/>
  <c r="J102" i="8"/>
  <c r="I102" i="8"/>
  <c r="J101" i="8"/>
  <c r="I101" i="8"/>
  <c r="G101" i="8"/>
  <c r="J100" i="8"/>
  <c r="I100" i="8"/>
  <c r="G100" i="8"/>
  <c r="J99" i="8"/>
  <c r="I99" i="8"/>
  <c r="G99" i="8"/>
  <c r="J97" i="8"/>
  <c r="I97" i="8"/>
  <c r="G97" i="8"/>
  <c r="J96" i="8"/>
  <c r="I96" i="8"/>
  <c r="G96" i="8"/>
  <c r="J95" i="8"/>
  <c r="I95" i="8"/>
  <c r="G95" i="8"/>
  <c r="J94" i="8"/>
  <c r="I94" i="8"/>
  <c r="G94" i="8"/>
  <c r="J93" i="8"/>
  <c r="I93" i="8"/>
  <c r="G93" i="8"/>
  <c r="J92" i="8"/>
  <c r="I92" i="8"/>
  <c r="G92" i="8"/>
  <c r="J91" i="8"/>
  <c r="I91" i="8"/>
  <c r="G91" i="8"/>
  <c r="J90" i="8"/>
  <c r="I90" i="8"/>
  <c r="G90" i="8"/>
  <c r="J88" i="8"/>
  <c r="I88" i="8"/>
  <c r="G88" i="8"/>
  <c r="J87" i="8"/>
  <c r="I87" i="8"/>
  <c r="G87" i="8"/>
  <c r="G86" i="8"/>
  <c r="J85" i="8"/>
  <c r="I85" i="8"/>
  <c r="G85" i="8"/>
  <c r="J84" i="8"/>
  <c r="I84" i="8"/>
  <c r="G84" i="8"/>
  <c r="J83" i="8"/>
  <c r="I83" i="8"/>
  <c r="G83" i="8"/>
  <c r="I82" i="8"/>
  <c r="G82" i="8"/>
  <c r="J81" i="8"/>
  <c r="I81" i="8"/>
  <c r="G81" i="8"/>
  <c r="J80" i="8"/>
  <c r="I80" i="8"/>
  <c r="G80" i="8"/>
  <c r="J79" i="8"/>
  <c r="I79" i="8"/>
  <c r="G79" i="8"/>
  <c r="J78" i="8"/>
  <c r="I78" i="8"/>
  <c r="G78" i="8"/>
  <c r="J77" i="8"/>
  <c r="I77" i="8"/>
  <c r="G77" i="8"/>
  <c r="J76" i="8"/>
  <c r="I76" i="8"/>
  <c r="G76" i="8"/>
  <c r="J75" i="8"/>
  <c r="I75" i="8"/>
  <c r="J73" i="8"/>
  <c r="I73" i="8"/>
  <c r="G73" i="8"/>
  <c r="J72" i="8"/>
  <c r="I72" i="8"/>
  <c r="G72" i="8"/>
  <c r="J71" i="8"/>
  <c r="I71" i="8"/>
  <c r="J70" i="8"/>
  <c r="I70" i="8"/>
  <c r="G70" i="8"/>
  <c r="J69" i="8"/>
  <c r="I69" i="8"/>
  <c r="G69" i="8"/>
  <c r="J68" i="8"/>
  <c r="I68" i="8"/>
  <c r="G68" i="8"/>
  <c r="J67" i="8"/>
  <c r="I67" i="8"/>
  <c r="G67" i="8"/>
  <c r="J66" i="8"/>
  <c r="I66" i="8"/>
  <c r="G66" i="8"/>
  <c r="J65" i="8"/>
  <c r="I65" i="8"/>
  <c r="G65" i="8"/>
  <c r="J64" i="8"/>
  <c r="I64" i="8"/>
  <c r="G64" i="8"/>
  <c r="J63" i="8"/>
  <c r="I63" i="8"/>
  <c r="G63" i="8"/>
  <c r="J62" i="8"/>
  <c r="I62" i="8"/>
  <c r="G62" i="8"/>
  <c r="J61" i="8"/>
  <c r="I61" i="8"/>
  <c r="G61" i="8"/>
  <c r="J60" i="8"/>
  <c r="I60" i="8"/>
  <c r="G60" i="8"/>
  <c r="J59" i="8"/>
  <c r="I59" i="8"/>
  <c r="G59" i="8"/>
  <c r="J58" i="8"/>
  <c r="I58" i="8"/>
  <c r="G58" i="8"/>
  <c r="J57" i="8"/>
  <c r="I57" i="8"/>
  <c r="G57" i="8"/>
  <c r="J56" i="8"/>
  <c r="I56" i="8"/>
  <c r="G56" i="8"/>
  <c r="J55" i="8"/>
  <c r="I55" i="8"/>
  <c r="G55" i="8"/>
  <c r="J54" i="8"/>
  <c r="I54" i="8"/>
  <c r="G54" i="8"/>
  <c r="J53" i="8"/>
  <c r="I53" i="8"/>
  <c r="G53" i="8"/>
  <c r="J52" i="8"/>
  <c r="I52" i="8"/>
  <c r="G52" i="8"/>
  <c r="J51" i="8"/>
  <c r="I51" i="8"/>
  <c r="G51" i="8"/>
  <c r="J50" i="8"/>
  <c r="I50" i="8"/>
  <c r="G50" i="8"/>
  <c r="J49" i="8"/>
  <c r="I49" i="8"/>
  <c r="G49" i="8"/>
  <c r="J48" i="8"/>
  <c r="I48" i="8"/>
  <c r="G48" i="8"/>
  <c r="J47" i="8"/>
  <c r="I47" i="8"/>
  <c r="G47" i="8"/>
  <c r="J46" i="8"/>
  <c r="I46" i="8"/>
  <c r="G46" i="8"/>
  <c r="J45" i="8"/>
  <c r="I45" i="8"/>
  <c r="G45" i="8"/>
  <c r="J44" i="8"/>
  <c r="I44" i="8"/>
  <c r="G44" i="8"/>
  <c r="J43" i="8"/>
  <c r="I43" i="8"/>
  <c r="G43" i="8"/>
  <c r="J42" i="8"/>
  <c r="I42" i="8"/>
  <c r="G42" i="8"/>
  <c r="J41" i="8"/>
  <c r="I41" i="8"/>
  <c r="G41" i="8"/>
  <c r="J40" i="8"/>
  <c r="I40" i="8"/>
  <c r="G40" i="8"/>
  <c r="J39" i="8"/>
  <c r="I39" i="8"/>
  <c r="G39" i="8"/>
  <c r="J38" i="8"/>
  <c r="I38" i="8"/>
  <c r="G38" i="8"/>
  <c r="J36" i="8"/>
  <c r="I36" i="8"/>
  <c r="G36" i="8"/>
  <c r="J35" i="8"/>
  <c r="I35" i="8"/>
  <c r="G35" i="8"/>
  <c r="J34" i="8"/>
  <c r="I34" i="8"/>
  <c r="G34" i="8"/>
  <c r="J33" i="8"/>
  <c r="I33" i="8"/>
  <c r="G33" i="8"/>
  <c r="J32" i="8"/>
  <c r="I32" i="8"/>
  <c r="G32" i="8"/>
  <c r="J31" i="8"/>
  <c r="I31" i="8"/>
  <c r="G31" i="8"/>
  <c r="J30" i="8"/>
  <c r="I30" i="8"/>
  <c r="G30" i="8"/>
  <c r="J29" i="8"/>
  <c r="I29" i="8"/>
  <c r="G29" i="8"/>
  <c r="J28" i="8"/>
  <c r="I28" i="8"/>
  <c r="G28" i="8"/>
  <c r="J27" i="8"/>
  <c r="I27" i="8"/>
  <c r="G27" i="8"/>
  <c r="J26" i="8"/>
  <c r="I26" i="8"/>
  <c r="G26" i="8"/>
  <c r="J25" i="8"/>
  <c r="I25" i="8"/>
  <c r="G25" i="8"/>
  <c r="J24" i="8"/>
  <c r="I24" i="8"/>
  <c r="G24" i="8"/>
  <c r="J23" i="8"/>
  <c r="I23" i="8"/>
  <c r="G23" i="8"/>
  <c r="J22" i="8"/>
  <c r="I22" i="8"/>
  <c r="G22" i="8"/>
  <c r="J21" i="8"/>
  <c r="I21" i="8"/>
  <c r="G21" i="8"/>
  <c r="J20" i="8"/>
  <c r="I20" i="8"/>
  <c r="G20" i="8"/>
  <c r="J19" i="8"/>
  <c r="I19" i="8"/>
  <c r="G19" i="8"/>
  <c r="J18" i="8"/>
  <c r="I18" i="8"/>
  <c r="G18" i="8"/>
  <c r="J15" i="8"/>
  <c r="I15" i="8"/>
  <c r="G15" i="8"/>
  <c r="J14" i="8"/>
  <c r="I14" i="8"/>
  <c r="G14" i="8"/>
  <c r="J13" i="8"/>
  <c r="I13" i="8"/>
  <c r="G13" i="8"/>
  <c r="J12" i="8"/>
  <c r="I12" i="8"/>
  <c r="G12" i="8"/>
  <c r="J11" i="8"/>
  <c r="I11" i="8"/>
  <c r="G11" i="8"/>
  <c r="J10" i="8"/>
  <c r="I10" i="8"/>
  <c r="G10" i="8"/>
  <c r="J9" i="8"/>
  <c r="I9" i="8"/>
  <c r="G9" i="8"/>
  <c r="J8" i="8"/>
  <c r="I8" i="8"/>
  <c r="G8" i="8"/>
  <c r="J7" i="8"/>
  <c r="I7" i="8"/>
  <c r="G7" i="8"/>
  <c r="J6" i="8"/>
  <c r="I6" i="8"/>
  <c r="G6" i="8"/>
  <c r="J5" i="8"/>
  <c r="I5" i="8"/>
  <c r="G5" i="8"/>
  <c r="J107" i="7" l="1"/>
  <c r="I107" i="7"/>
  <c r="G107" i="7"/>
  <c r="J106" i="7"/>
  <c r="I106" i="7"/>
  <c r="G106" i="7"/>
  <c r="J105" i="7"/>
  <c r="I105" i="7"/>
  <c r="G105" i="7"/>
  <c r="J104" i="7"/>
  <c r="I104" i="7"/>
  <c r="G104" i="7"/>
  <c r="J103" i="7"/>
  <c r="I103" i="7"/>
  <c r="G103" i="7"/>
  <c r="J102" i="7"/>
  <c r="I102" i="7"/>
  <c r="G102" i="7"/>
  <c r="J101" i="7"/>
  <c r="I101" i="7"/>
  <c r="G101" i="7"/>
  <c r="J100" i="7"/>
  <c r="I100" i="7"/>
  <c r="G100" i="7"/>
  <c r="J99" i="7"/>
  <c r="I99" i="7"/>
  <c r="G99" i="7"/>
  <c r="J98" i="7"/>
  <c r="I98" i="7"/>
  <c r="G98" i="7"/>
  <c r="J97" i="7"/>
  <c r="I97" i="7"/>
  <c r="G97" i="7"/>
  <c r="J96" i="7"/>
  <c r="I96" i="7"/>
  <c r="G96" i="7"/>
  <c r="J95" i="7"/>
  <c r="I95" i="7"/>
  <c r="G95" i="7"/>
  <c r="J94" i="7"/>
  <c r="I94" i="7"/>
  <c r="G94" i="7"/>
  <c r="J93" i="7"/>
  <c r="I93" i="7"/>
  <c r="G93" i="7"/>
  <c r="J92" i="7"/>
  <c r="I92" i="7"/>
  <c r="G92" i="7"/>
  <c r="J91" i="7"/>
  <c r="I91" i="7"/>
  <c r="G91" i="7"/>
  <c r="J90" i="7"/>
  <c r="I90" i="7"/>
  <c r="G90" i="7"/>
  <c r="J89" i="7"/>
  <c r="I89" i="7"/>
  <c r="G89" i="7"/>
  <c r="J88" i="7"/>
  <c r="I88" i="7"/>
  <c r="G88" i="7"/>
  <c r="J87" i="7"/>
  <c r="I87" i="7"/>
  <c r="G87" i="7"/>
  <c r="J86" i="7"/>
  <c r="I86" i="7"/>
  <c r="G86" i="7"/>
  <c r="J85" i="7"/>
  <c r="I85" i="7"/>
  <c r="G85" i="7"/>
  <c r="J84" i="7"/>
  <c r="I84" i="7"/>
  <c r="G84" i="7"/>
  <c r="J83" i="7"/>
  <c r="I83" i="7"/>
  <c r="G83" i="7"/>
  <c r="J82" i="7"/>
  <c r="I82" i="7"/>
  <c r="G82" i="7"/>
  <c r="J81" i="7"/>
  <c r="I81" i="7"/>
  <c r="G81" i="7"/>
  <c r="J80" i="7"/>
  <c r="I80" i="7"/>
  <c r="G80" i="7"/>
  <c r="J79" i="7"/>
  <c r="I79" i="7"/>
  <c r="G79" i="7"/>
  <c r="I78" i="7"/>
  <c r="G78" i="7"/>
  <c r="J77" i="7"/>
  <c r="I77" i="7"/>
  <c r="G77" i="7"/>
  <c r="J76" i="7"/>
  <c r="I76" i="7"/>
  <c r="G76" i="7"/>
  <c r="J75" i="7"/>
  <c r="I75" i="7"/>
  <c r="G75" i="7"/>
  <c r="J74" i="7"/>
  <c r="I74" i="7"/>
  <c r="G74" i="7"/>
  <c r="J73" i="7"/>
  <c r="I73" i="7"/>
  <c r="G73" i="7"/>
  <c r="J72" i="7"/>
  <c r="I72" i="7"/>
  <c r="G72" i="7"/>
  <c r="J71" i="7"/>
  <c r="I71" i="7"/>
  <c r="J70" i="7"/>
  <c r="I70" i="7"/>
  <c r="G70" i="7"/>
  <c r="J69" i="7"/>
  <c r="I69" i="7"/>
  <c r="G69" i="7"/>
  <c r="J68" i="7"/>
  <c r="I68" i="7"/>
  <c r="J67" i="7"/>
  <c r="I67" i="7"/>
  <c r="G67" i="7"/>
  <c r="J66" i="7"/>
  <c r="I66" i="7"/>
  <c r="G66" i="7"/>
  <c r="J65" i="7"/>
  <c r="I65" i="7"/>
  <c r="G65" i="7"/>
  <c r="J64" i="7"/>
  <c r="I64" i="7"/>
  <c r="G64" i="7"/>
  <c r="J63" i="7"/>
  <c r="I63" i="7"/>
  <c r="G63" i="7"/>
  <c r="J62" i="7"/>
  <c r="I62" i="7"/>
  <c r="G62" i="7"/>
  <c r="J61" i="7"/>
  <c r="I61" i="7"/>
  <c r="G61" i="7"/>
  <c r="J60" i="7"/>
  <c r="I60" i="7"/>
  <c r="G60" i="7"/>
  <c r="J59" i="7"/>
  <c r="I59" i="7"/>
  <c r="G59" i="7"/>
  <c r="J58" i="7"/>
  <c r="I58" i="7"/>
  <c r="G58" i="7"/>
  <c r="J57" i="7"/>
  <c r="I57" i="7"/>
  <c r="G57" i="7"/>
  <c r="J56" i="7"/>
  <c r="I56" i="7"/>
  <c r="G56" i="7"/>
  <c r="J55" i="7"/>
  <c r="I55" i="7"/>
  <c r="G55" i="7"/>
  <c r="J54" i="7"/>
  <c r="I54" i="7"/>
  <c r="G54" i="7"/>
  <c r="J53" i="7"/>
  <c r="I53" i="7"/>
  <c r="G53" i="7"/>
  <c r="J52" i="7"/>
  <c r="I52" i="7"/>
  <c r="G52" i="7"/>
  <c r="J51" i="7"/>
  <c r="I51" i="7"/>
  <c r="G51" i="7"/>
  <c r="J50" i="7"/>
  <c r="I50" i="7"/>
  <c r="G50" i="7"/>
  <c r="J49" i="7"/>
  <c r="I49" i="7"/>
  <c r="G49" i="7"/>
  <c r="J48" i="7"/>
  <c r="I48" i="7"/>
  <c r="G48" i="7"/>
  <c r="J47" i="7"/>
  <c r="I47" i="7"/>
  <c r="G47" i="7"/>
  <c r="J46" i="7"/>
  <c r="I46" i="7"/>
  <c r="G46" i="7"/>
  <c r="J45" i="7"/>
  <c r="I45" i="7"/>
  <c r="G45" i="7"/>
  <c r="J44" i="7"/>
  <c r="I44" i="7"/>
  <c r="G44" i="7"/>
  <c r="J43" i="7"/>
  <c r="I43" i="7"/>
  <c r="G43" i="7"/>
  <c r="J42" i="7"/>
  <c r="I42" i="7"/>
  <c r="G42" i="7"/>
  <c r="J41" i="7"/>
  <c r="I41" i="7"/>
  <c r="G41" i="7"/>
  <c r="J40" i="7"/>
  <c r="I40" i="7"/>
  <c r="G40" i="7"/>
  <c r="J39" i="7"/>
  <c r="I39" i="7"/>
  <c r="G39" i="7"/>
  <c r="J38" i="7"/>
  <c r="I38" i="7"/>
  <c r="G38" i="7"/>
  <c r="J37" i="7"/>
  <c r="I37" i="7"/>
  <c r="G37" i="7"/>
  <c r="J36" i="7"/>
  <c r="I36" i="7"/>
  <c r="G36" i="7"/>
  <c r="J35" i="7"/>
  <c r="I35" i="7"/>
  <c r="G35" i="7"/>
  <c r="J34" i="7"/>
  <c r="I34" i="7"/>
  <c r="G34" i="7"/>
  <c r="J33" i="7"/>
  <c r="I33" i="7"/>
  <c r="G33" i="7"/>
  <c r="J32" i="7"/>
  <c r="I32" i="7"/>
  <c r="G32" i="7"/>
  <c r="J31" i="7"/>
  <c r="I31" i="7"/>
  <c r="G31" i="7"/>
  <c r="J30" i="7"/>
  <c r="I30" i="7"/>
  <c r="G30" i="7"/>
  <c r="J29" i="7"/>
  <c r="I29" i="7"/>
  <c r="G29" i="7"/>
  <c r="J28" i="7"/>
  <c r="I28" i="7"/>
  <c r="G28" i="7"/>
  <c r="J27" i="7"/>
  <c r="I27" i="7"/>
  <c r="G27" i="7"/>
  <c r="J26" i="7"/>
  <c r="I26" i="7"/>
  <c r="G26" i="7"/>
  <c r="J25" i="7"/>
  <c r="I25" i="7"/>
  <c r="G25" i="7"/>
  <c r="J24" i="7"/>
  <c r="I24" i="7"/>
  <c r="G24" i="7"/>
  <c r="J23" i="7"/>
  <c r="I23" i="7"/>
  <c r="G23" i="7"/>
  <c r="J22" i="7"/>
  <c r="I22" i="7"/>
  <c r="G22" i="7"/>
  <c r="J21" i="7"/>
  <c r="I21" i="7"/>
  <c r="G21" i="7"/>
  <c r="J20" i="7"/>
  <c r="I20" i="7"/>
  <c r="G20" i="7"/>
  <c r="J19" i="7"/>
  <c r="I19" i="7"/>
  <c r="G19" i="7"/>
  <c r="J18" i="7"/>
  <c r="I18" i="7"/>
  <c r="G18" i="7"/>
  <c r="J17" i="7"/>
  <c r="I17" i="7"/>
  <c r="G17" i="7"/>
  <c r="J16" i="7"/>
  <c r="I16" i="7"/>
  <c r="G16" i="7"/>
  <c r="J15" i="7"/>
  <c r="I15" i="7"/>
  <c r="G15" i="7"/>
  <c r="J14" i="7"/>
  <c r="I14" i="7"/>
  <c r="G14" i="7"/>
  <c r="J13" i="7"/>
  <c r="I13" i="7"/>
  <c r="G13" i="7"/>
  <c r="J12" i="7"/>
  <c r="I12" i="7"/>
  <c r="G12" i="7"/>
  <c r="J11" i="7"/>
  <c r="I11" i="7"/>
  <c r="G11" i="7"/>
  <c r="J10" i="7"/>
  <c r="I10" i="7"/>
  <c r="G10" i="7"/>
  <c r="J9" i="7"/>
  <c r="I9" i="7"/>
  <c r="G9" i="7"/>
  <c r="J8" i="7"/>
  <c r="I8" i="7"/>
  <c r="G8" i="7"/>
  <c r="J7" i="7"/>
  <c r="I7" i="7"/>
  <c r="G7" i="7"/>
  <c r="J6" i="7"/>
  <c r="I6" i="7"/>
  <c r="G6" i="7"/>
  <c r="J5" i="7"/>
  <c r="I5" i="7"/>
  <c r="G5" i="7"/>
  <c r="J107" i="6" l="1"/>
  <c r="I107" i="6"/>
  <c r="G107" i="6"/>
  <c r="J106" i="6"/>
  <c r="I106" i="6"/>
  <c r="G106" i="6"/>
  <c r="J105" i="6"/>
  <c r="I105" i="6"/>
  <c r="G105" i="6"/>
  <c r="J104" i="6"/>
  <c r="I104" i="6"/>
  <c r="G104" i="6"/>
  <c r="J103" i="6"/>
  <c r="I103" i="6"/>
  <c r="G103" i="6"/>
  <c r="J102" i="6"/>
  <c r="I102" i="6"/>
  <c r="G102" i="6"/>
  <c r="J101" i="6"/>
  <c r="I101" i="6"/>
  <c r="G101" i="6"/>
  <c r="J100" i="6"/>
  <c r="I100" i="6"/>
  <c r="G100" i="6"/>
  <c r="J99" i="6"/>
  <c r="I99" i="6"/>
  <c r="G99" i="6"/>
  <c r="J98" i="6"/>
  <c r="I98" i="6"/>
  <c r="G98" i="6"/>
  <c r="J97" i="6"/>
  <c r="I97" i="6"/>
  <c r="G97" i="6"/>
  <c r="J96" i="6"/>
  <c r="I96" i="6"/>
  <c r="G96" i="6"/>
  <c r="J95" i="6"/>
  <c r="I95" i="6"/>
  <c r="G95" i="6"/>
  <c r="J94" i="6"/>
  <c r="I94" i="6"/>
  <c r="G94" i="6"/>
  <c r="J93" i="6"/>
  <c r="I93" i="6"/>
  <c r="G93" i="6"/>
  <c r="J92" i="6"/>
  <c r="I92" i="6"/>
  <c r="G92" i="6"/>
  <c r="J91" i="6"/>
  <c r="I91" i="6"/>
  <c r="G91" i="6"/>
  <c r="J90" i="6"/>
  <c r="I90" i="6"/>
  <c r="G90" i="6"/>
  <c r="J89" i="6"/>
  <c r="I89" i="6"/>
  <c r="G89" i="6"/>
  <c r="J88" i="6"/>
  <c r="I88" i="6"/>
  <c r="G88" i="6"/>
  <c r="J87" i="6"/>
  <c r="I87" i="6"/>
  <c r="G87" i="6"/>
  <c r="J86" i="6"/>
  <c r="I86" i="6"/>
  <c r="G86" i="6"/>
  <c r="J85" i="6"/>
  <c r="I85" i="6"/>
  <c r="G85" i="6"/>
  <c r="J84" i="6"/>
  <c r="I84" i="6"/>
  <c r="G84" i="6"/>
  <c r="J83" i="6"/>
  <c r="I83" i="6"/>
  <c r="G83" i="6"/>
  <c r="J82" i="6"/>
  <c r="I82" i="6"/>
  <c r="G82" i="6"/>
  <c r="J81" i="6"/>
  <c r="I81" i="6"/>
  <c r="G81" i="6"/>
  <c r="J80" i="6"/>
  <c r="I80" i="6"/>
  <c r="G80" i="6"/>
  <c r="J79" i="6"/>
  <c r="I79" i="6"/>
  <c r="G79" i="6"/>
  <c r="I78" i="6"/>
  <c r="G78" i="6"/>
  <c r="J77" i="6"/>
  <c r="I77" i="6"/>
  <c r="G77" i="6"/>
  <c r="J76" i="6"/>
  <c r="I76" i="6"/>
  <c r="G76" i="6"/>
  <c r="J75" i="6"/>
  <c r="I75" i="6"/>
  <c r="G75" i="6"/>
  <c r="J74" i="6"/>
  <c r="I74" i="6"/>
  <c r="G74" i="6"/>
  <c r="J73" i="6"/>
  <c r="I73" i="6"/>
  <c r="G73" i="6"/>
  <c r="J72" i="6"/>
  <c r="I72" i="6"/>
  <c r="G72" i="6"/>
  <c r="J71" i="6"/>
  <c r="I71" i="6"/>
  <c r="G71" i="6"/>
  <c r="J70" i="6"/>
  <c r="I70" i="6"/>
  <c r="G70" i="6"/>
  <c r="J69" i="6"/>
  <c r="I69" i="6"/>
  <c r="G69" i="6"/>
  <c r="J68" i="6"/>
  <c r="I68" i="6"/>
  <c r="J67" i="6"/>
  <c r="I67" i="6"/>
  <c r="G67" i="6"/>
  <c r="J66" i="6"/>
  <c r="I66" i="6"/>
  <c r="G66" i="6"/>
  <c r="J65" i="6"/>
  <c r="I65" i="6"/>
  <c r="G65" i="6"/>
  <c r="J64" i="6"/>
  <c r="I64" i="6"/>
  <c r="G64" i="6"/>
  <c r="J63" i="6"/>
  <c r="I63" i="6"/>
  <c r="G63" i="6"/>
  <c r="J62" i="6"/>
  <c r="I62" i="6"/>
  <c r="G62" i="6"/>
  <c r="J61" i="6"/>
  <c r="I61" i="6"/>
  <c r="G61" i="6"/>
  <c r="J60" i="6"/>
  <c r="I60" i="6"/>
  <c r="G60" i="6"/>
  <c r="J59" i="6"/>
  <c r="I59" i="6"/>
  <c r="G59" i="6"/>
  <c r="J58" i="6"/>
  <c r="I58" i="6"/>
  <c r="G58" i="6"/>
  <c r="J57" i="6"/>
  <c r="I57" i="6"/>
  <c r="G57" i="6"/>
  <c r="J56" i="6"/>
  <c r="I56" i="6"/>
  <c r="G56" i="6"/>
  <c r="J55" i="6"/>
  <c r="I55" i="6"/>
  <c r="G55" i="6"/>
  <c r="J54" i="6"/>
  <c r="I54" i="6"/>
  <c r="G54" i="6"/>
  <c r="J53" i="6"/>
  <c r="I53" i="6"/>
  <c r="G53" i="6"/>
  <c r="J52" i="6"/>
  <c r="I52" i="6"/>
  <c r="G52" i="6"/>
  <c r="J51" i="6"/>
  <c r="I51" i="6"/>
  <c r="G51" i="6"/>
  <c r="J50" i="6"/>
  <c r="I50" i="6"/>
  <c r="G50" i="6"/>
  <c r="J49" i="6"/>
  <c r="I49" i="6"/>
  <c r="G49" i="6"/>
  <c r="J48" i="6"/>
  <c r="I48" i="6"/>
  <c r="G48" i="6"/>
  <c r="J47" i="6"/>
  <c r="I47" i="6"/>
  <c r="G47" i="6"/>
  <c r="J46" i="6"/>
  <c r="I46" i="6"/>
  <c r="G46" i="6"/>
  <c r="J45" i="6"/>
  <c r="I45" i="6"/>
  <c r="G45" i="6"/>
  <c r="J44" i="6"/>
  <c r="I44" i="6"/>
  <c r="G44" i="6"/>
  <c r="J43" i="6"/>
  <c r="I43" i="6"/>
  <c r="G43" i="6"/>
  <c r="J42" i="6"/>
  <c r="I42" i="6"/>
  <c r="G42" i="6"/>
  <c r="J41" i="6"/>
  <c r="I41" i="6"/>
  <c r="G41" i="6"/>
  <c r="J40" i="6"/>
  <c r="I40" i="6"/>
  <c r="G40" i="6"/>
  <c r="J39" i="6"/>
  <c r="I39" i="6"/>
  <c r="G39" i="6"/>
  <c r="J38" i="6"/>
  <c r="I38" i="6"/>
  <c r="G38" i="6"/>
  <c r="J37" i="6"/>
  <c r="I37" i="6"/>
  <c r="G37" i="6"/>
  <c r="J36" i="6"/>
  <c r="I36" i="6"/>
  <c r="G36" i="6"/>
  <c r="J35" i="6"/>
  <c r="I35" i="6"/>
  <c r="G35" i="6"/>
  <c r="J34" i="6"/>
  <c r="I34" i="6"/>
  <c r="G34" i="6"/>
  <c r="J33" i="6"/>
  <c r="I33" i="6"/>
  <c r="G33" i="6"/>
  <c r="J32" i="6"/>
  <c r="I32" i="6"/>
  <c r="G32" i="6"/>
  <c r="J31" i="6"/>
  <c r="I31" i="6"/>
  <c r="G31" i="6"/>
  <c r="J30" i="6"/>
  <c r="I30" i="6"/>
  <c r="G30" i="6"/>
  <c r="J29" i="6"/>
  <c r="I29" i="6"/>
  <c r="G29" i="6"/>
  <c r="J28" i="6"/>
  <c r="I28" i="6"/>
  <c r="G28" i="6"/>
  <c r="J27" i="6"/>
  <c r="I27" i="6"/>
  <c r="G27" i="6"/>
  <c r="J26" i="6"/>
  <c r="I26" i="6"/>
  <c r="G26" i="6"/>
  <c r="J25" i="6"/>
  <c r="I25" i="6"/>
  <c r="G25" i="6"/>
  <c r="J24" i="6"/>
  <c r="I24" i="6"/>
  <c r="G24" i="6"/>
  <c r="J23" i="6"/>
  <c r="I23" i="6"/>
  <c r="G23" i="6"/>
  <c r="J22" i="6"/>
  <c r="I22" i="6"/>
  <c r="G22" i="6"/>
  <c r="J21" i="6"/>
  <c r="I21" i="6"/>
  <c r="G21" i="6"/>
  <c r="J20" i="6"/>
  <c r="I20" i="6"/>
  <c r="G20" i="6"/>
  <c r="J19" i="6"/>
  <c r="I19" i="6"/>
  <c r="G19" i="6"/>
  <c r="J18" i="6"/>
  <c r="I18" i="6"/>
  <c r="G18" i="6"/>
  <c r="J17" i="6"/>
  <c r="I17" i="6"/>
  <c r="G17" i="6"/>
  <c r="J16" i="6"/>
  <c r="I16" i="6"/>
  <c r="G16" i="6"/>
  <c r="J15" i="6"/>
  <c r="I15" i="6"/>
  <c r="G15" i="6"/>
  <c r="J14" i="6"/>
  <c r="I14" i="6"/>
  <c r="G14" i="6"/>
  <c r="J13" i="6"/>
  <c r="I13" i="6"/>
  <c r="G13" i="6"/>
  <c r="J12" i="6"/>
  <c r="I12" i="6"/>
  <c r="G12" i="6"/>
  <c r="J11" i="6"/>
  <c r="I11" i="6"/>
  <c r="G11" i="6"/>
  <c r="J10" i="6"/>
  <c r="I10" i="6"/>
  <c r="G10" i="6"/>
  <c r="J9" i="6"/>
  <c r="I9" i="6"/>
  <c r="G9" i="6"/>
  <c r="J8" i="6"/>
  <c r="I8" i="6"/>
  <c r="G8" i="6"/>
  <c r="J7" i="6"/>
  <c r="I7" i="6"/>
  <c r="G7" i="6"/>
  <c r="J6" i="6"/>
  <c r="I6" i="6"/>
  <c r="G6" i="6"/>
  <c r="J5" i="6"/>
  <c r="I5" i="6"/>
  <c r="G5" i="6"/>
  <c r="J35" i="1"/>
  <c r="I35" i="1"/>
  <c r="G35" i="1"/>
  <c r="F116" i="3"/>
  <c r="G116" i="3"/>
  <c r="H116" i="3"/>
  <c r="I116" i="3"/>
  <c r="J116" i="3"/>
  <c r="K116" i="3"/>
  <c r="L116" i="3"/>
  <c r="M116" i="3"/>
  <c r="N116" i="3"/>
  <c r="O116" i="3"/>
  <c r="P116" i="3"/>
  <c r="Q116" i="3"/>
  <c r="R116" i="3"/>
  <c r="S116" i="3"/>
  <c r="T116" i="3"/>
  <c r="E116" i="3"/>
  <c r="J82" i="1"/>
  <c r="I82" i="1"/>
  <c r="G82" i="1"/>
  <c r="J81" i="1"/>
  <c r="I81" i="1"/>
  <c r="G81" i="1"/>
  <c r="I68" i="1"/>
  <c r="J40" i="1"/>
  <c r="I40" i="1"/>
  <c r="G40" i="1"/>
  <c r="J104" i="1"/>
  <c r="I104" i="1"/>
  <c r="G104" i="1"/>
  <c r="J16" i="1"/>
  <c r="I16" i="1"/>
  <c r="G16" i="1"/>
  <c r="J101" i="1"/>
  <c r="I101" i="1"/>
  <c r="G101" i="1"/>
  <c r="J97" i="1"/>
  <c r="I97" i="1"/>
  <c r="G97" i="1"/>
  <c r="J107" i="1"/>
  <c r="J106" i="1"/>
  <c r="J105" i="1"/>
  <c r="J103" i="1"/>
  <c r="J102" i="1"/>
  <c r="J100" i="1"/>
  <c r="J99" i="1"/>
  <c r="J98" i="1"/>
  <c r="J96" i="1"/>
  <c r="J95" i="1"/>
  <c r="J94" i="1"/>
  <c r="J93" i="1"/>
  <c r="J92" i="1"/>
  <c r="J91" i="1"/>
  <c r="J90" i="1"/>
  <c r="J89" i="1"/>
  <c r="J88" i="1"/>
  <c r="J87" i="1"/>
  <c r="J86" i="1"/>
  <c r="J85" i="1"/>
  <c r="J83" i="1"/>
  <c r="J84" i="1"/>
  <c r="J80" i="1"/>
  <c r="J79"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39" i="1"/>
  <c r="J38" i="1"/>
  <c r="J37" i="1"/>
  <c r="J36" i="1"/>
  <c r="J34" i="1"/>
  <c r="J33" i="1"/>
  <c r="J32" i="1"/>
  <c r="J31" i="1"/>
  <c r="J30" i="1"/>
  <c r="J29" i="1"/>
  <c r="J28" i="1"/>
  <c r="J27" i="1"/>
  <c r="J26" i="1"/>
  <c r="J25" i="1"/>
  <c r="J24" i="1"/>
  <c r="J23" i="1"/>
  <c r="J22" i="1"/>
  <c r="J21" i="1"/>
  <c r="J20" i="1"/>
  <c r="J19" i="1"/>
  <c r="J18" i="1"/>
  <c r="J17" i="1"/>
  <c r="J15" i="1"/>
  <c r="J14" i="1"/>
  <c r="J13" i="1"/>
  <c r="J12" i="1"/>
  <c r="J11" i="1"/>
  <c r="J10" i="1"/>
  <c r="J9" i="1"/>
  <c r="J8" i="1"/>
  <c r="J7" i="1"/>
  <c r="J6" i="1"/>
  <c r="J5" i="1"/>
  <c r="I38" i="1"/>
  <c r="G38" i="1"/>
  <c r="I37" i="1"/>
  <c r="G37" i="1"/>
  <c r="I64" i="1"/>
  <c r="G64" i="1"/>
  <c r="G65" i="1"/>
  <c r="I65" i="1"/>
  <c r="I61" i="1"/>
  <c r="G61" i="1"/>
  <c r="I60" i="1"/>
  <c r="G60" i="1"/>
  <c r="I53" i="1"/>
  <c r="G53" i="1"/>
  <c r="I52" i="1"/>
  <c r="G52" i="1"/>
  <c r="I50" i="1"/>
  <c r="G50" i="1"/>
  <c r="I43" i="1"/>
  <c r="G43" i="1"/>
  <c r="I30" i="1"/>
  <c r="G30" i="1"/>
  <c r="I28" i="1"/>
  <c r="G28" i="1"/>
  <c r="I13" i="1"/>
  <c r="G13" i="1"/>
  <c r="I8" i="1"/>
  <c r="G8" i="1"/>
  <c r="I94" i="1"/>
  <c r="G94" i="1"/>
  <c r="I66" i="1"/>
  <c r="G66" i="1"/>
  <c r="I45" i="1"/>
  <c r="G45" i="1"/>
  <c r="I34" i="1"/>
  <c r="G34" i="1"/>
  <c r="I44" i="1"/>
  <c r="G44" i="1"/>
  <c r="I24" i="1"/>
  <c r="G24" i="1"/>
  <c r="I22" i="1"/>
  <c r="G22" i="1"/>
  <c r="G48" i="1"/>
  <c r="I48" i="1"/>
  <c r="G36" i="1"/>
  <c r="I36" i="1"/>
  <c r="G33" i="1"/>
  <c r="I33" i="1"/>
  <c r="G31" i="1"/>
  <c r="I31" i="1"/>
  <c r="G32" i="1"/>
  <c r="I32" i="1"/>
  <c r="I73" i="1"/>
  <c r="G73" i="1"/>
  <c r="I72" i="1"/>
  <c r="G72" i="1"/>
  <c r="I71" i="1"/>
  <c r="I70" i="1"/>
  <c r="G70" i="1"/>
  <c r="I69" i="1"/>
  <c r="G69" i="1"/>
  <c r="I67" i="1"/>
  <c r="G67" i="1"/>
  <c r="I7" i="1"/>
  <c r="G7" i="1"/>
  <c r="I15" i="1"/>
  <c r="G15" i="1"/>
  <c r="I83" i="1"/>
  <c r="G83" i="1"/>
  <c r="I84" i="1"/>
  <c r="G84" i="1"/>
  <c r="I80" i="1"/>
  <c r="G80" i="1"/>
  <c r="I79" i="1"/>
  <c r="G79" i="1"/>
  <c r="I78" i="1"/>
  <c r="G78" i="1"/>
  <c r="I77" i="1"/>
  <c r="G77" i="1"/>
  <c r="I76" i="1"/>
  <c r="G76" i="1"/>
  <c r="I75" i="1"/>
  <c r="G75" i="1"/>
  <c r="I74" i="1"/>
  <c r="G74" i="1"/>
  <c r="I23" i="1"/>
  <c r="G23" i="1"/>
  <c r="G25" i="1"/>
  <c r="I25" i="1"/>
  <c r="G26" i="1"/>
  <c r="I26" i="1"/>
  <c r="G27" i="1"/>
  <c r="I27" i="1"/>
  <c r="G29" i="1"/>
  <c r="I29" i="1"/>
  <c r="G57" i="1"/>
  <c r="I57" i="1"/>
  <c r="G59" i="1"/>
  <c r="I59" i="1"/>
  <c r="G62" i="1"/>
  <c r="I62" i="1"/>
  <c r="G63" i="1"/>
  <c r="I63" i="1"/>
  <c r="I85" i="1"/>
  <c r="G85" i="1"/>
  <c r="I58" i="1"/>
  <c r="I106" i="1"/>
  <c r="I107" i="1"/>
  <c r="I103" i="1"/>
  <c r="I105" i="1"/>
  <c r="I56" i="1"/>
  <c r="I102" i="1"/>
  <c r="I96" i="1"/>
  <c r="I51" i="1"/>
  <c r="I98" i="1"/>
  <c r="I99" i="1"/>
  <c r="I54" i="1"/>
  <c r="I100" i="1"/>
  <c r="I47" i="1"/>
  <c r="I55" i="1"/>
  <c r="I92" i="1"/>
  <c r="I93" i="1"/>
  <c r="I95" i="1"/>
  <c r="I49" i="1"/>
  <c r="I89" i="1"/>
  <c r="I42" i="1"/>
  <c r="I90" i="1"/>
  <c r="I91" i="1"/>
  <c r="I46" i="1"/>
  <c r="I87" i="1"/>
  <c r="I88" i="1"/>
  <c r="I39" i="1"/>
  <c r="I41" i="1"/>
  <c r="I86" i="1"/>
  <c r="I6" i="1"/>
  <c r="I9" i="1"/>
  <c r="I10" i="1"/>
  <c r="I11" i="1"/>
  <c r="I12" i="1"/>
  <c r="I17" i="1"/>
  <c r="I18" i="1"/>
  <c r="I14" i="1"/>
  <c r="I20" i="1"/>
  <c r="I21" i="1"/>
  <c r="I19" i="1"/>
  <c r="G86" i="1"/>
  <c r="G87" i="1"/>
  <c r="G88" i="1"/>
  <c r="G39" i="1"/>
  <c r="G41" i="1"/>
  <c r="G89" i="1"/>
  <c r="G42" i="1"/>
  <c r="G90" i="1"/>
  <c r="G91" i="1"/>
  <c r="G46" i="1"/>
  <c r="G47" i="1"/>
  <c r="G55" i="1"/>
  <c r="G92" i="1"/>
  <c r="G93" i="1"/>
  <c r="G95" i="1"/>
  <c r="G49" i="1"/>
  <c r="G96" i="1"/>
  <c r="G51" i="1"/>
  <c r="G98" i="1"/>
  <c r="G99" i="1"/>
  <c r="G54" i="1"/>
  <c r="G100" i="1"/>
  <c r="G56" i="1"/>
  <c r="G102" i="1"/>
  <c r="G103" i="1"/>
  <c r="G105" i="1"/>
  <c r="G58" i="1"/>
  <c r="G106" i="1"/>
  <c r="G107" i="1"/>
  <c r="G6" i="1"/>
  <c r="G9" i="1"/>
  <c r="G10" i="1"/>
  <c r="G11" i="1"/>
  <c r="G12" i="1"/>
  <c r="G17" i="1"/>
  <c r="G18" i="1"/>
  <c r="G14" i="1"/>
  <c r="G20" i="1"/>
  <c r="G21" i="1"/>
  <c r="G19" i="1"/>
  <c r="G5" i="1"/>
  <c r="I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【0723】CIO補佐官後</author>
  </authors>
  <commentList>
    <comment ref="P3" authorId="0" shapeId="0" xr:uid="{00000000-0006-0000-0A00-000001000000}">
      <text>
        <r>
          <rPr>
            <sz val="10"/>
            <color indexed="81"/>
            <rFont val="ＭＳ Ｐゴシック"/>
            <family val="3"/>
            <charset val="128"/>
          </rPr>
          <t>入院サーベイランス
開始</t>
        </r>
      </text>
    </comment>
  </commentList>
</comments>
</file>

<file path=xl/sharedStrings.xml><?xml version="1.0" encoding="utf-8"?>
<sst xmlns="http://schemas.openxmlformats.org/spreadsheetml/2006/main" count="17531" uniqueCount="360">
  <si>
    <t>よみ</t>
  </si>
  <si>
    <t>無症状病原体保有者</t>
  </si>
  <si>
    <t>定点種別</t>
  </si>
  <si>
    <t>時期</t>
  </si>
  <si>
    <t>内容</t>
  </si>
  <si>
    <t>患者</t>
  </si>
  <si>
    <t>無症状病原体保有</t>
  </si>
  <si>
    <t>エボラ出血熱</t>
  </si>
  <si>
    <t>○</t>
  </si>
  <si>
    <t>クリミア・コンゴ出血熱</t>
  </si>
  <si>
    <t>ペスト</t>
  </si>
  <si>
    <t>マールブルグ病</t>
  </si>
  <si>
    <t>ラッサ熱</t>
  </si>
  <si>
    <t>急性灰白髄炎</t>
  </si>
  <si>
    <t>×</t>
  </si>
  <si>
    <t>コレラ</t>
  </si>
  <si>
    <t>細菌性赤痢</t>
  </si>
  <si>
    <t>腸チフス</t>
  </si>
  <si>
    <t>パラチフス</t>
  </si>
  <si>
    <t>腸管出血性大腸菌感染症</t>
  </si>
  <si>
    <t>アメーバ赤痢</t>
  </si>
  <si>
    <t>－</t>
  </si>
  <si>
    <t>咽頭結膜熱</t>
  </si>
  <si>
    <t>いんとうけつまくねつ</t>
  </si>
  <si>
    <t>いんふるえんざ</t>
  </si>
  <si>
    <t>ういるすせいかんえん</t>
  </si>
  <si>
    <t>A群溶血性レンサ球菌咽頭炎</t>
  </si>
  <si>
    <t>えーぐんようれんきんかんせんしょう</t>
  </si>
  <si>
    <t>エキノコックス症</t>
  </si>
  <si>
    <t>黄熱</t>
  </si>
  <si>
    <t>おうねつ</t>
  </si>
  <si>
    <t>オウム病</t>
  </si>
  <si>
    <t>おうむびょう</t>
  </si>
  <si>
    <t>回帰熱</t>
  </si>
  <si>
    <t>かいきねつ</t>
  </si>
  <si>
    <t>感染性胃腸炎</t>
  </si>
  <si>
    <t>かんせんせいいちょうえん</t>
  </si>
  <si>
    <t>急性出血性結膜炎</t>
  </si>
  <si>
    <t>きゅうせいしゅっけつせいけつまくえん</t>
  </si>
  <si>
    <t>きゅうせいのうえん</t>
  </si>
  <si>
    <t>Ｑ熱</t>
  </si>
  <si>
    <t>きゅうねつ</t>
  </si>
  <si>
    <t>狂犬病</t>
  </si>
  <si>
    <t>きょうけんびょう</t>
  </si>
  <si>
    <t>クラミジア肺炎（オウム病を除く）</t>
  </si>
  <si>
    <t>くらみじあはいえん</t>
  </si>
  <si>
    <t>クリプトスポリジウム症</t>
  </si>
  <si>
    <t>くりぷとすぽりじうむしょう</t>
  </si>
  <si>
    <t>クロイツフェルト・ヤコブ病</t>
  </si>
  <si>
    <t>くろいつふぇるとやこぶびょう</t>
  </si>
  <si>
    <t>劇症型溶血性レンサ球菌感染症</t>
  </si>
  <si>
    <t>げきしょうがたようれんきんかんせんしょう</t>
  </si>
  <si>
    <t>後天性免疫不全症候群</t>
  </si>
  <si>
    <t>こうてんせいめんえきふぜんしょうこうぐん</t>
  </si>
  <si>
    <t>コクシジオイデス症</t>
  </si>
  <si>
    <t>こくしじおいですしょう</t>
  </si>
  <si>
    <t>さいきんせいずいまくえん</t>
  </si>
  <si>
    <t>ジアルジア症</t>
  </si>
  <si>
    <t>じあるじあしょう</t>
  </si>
  <si>
    <t>腎症候性出血熱</t>
  </si>
  <si>
    <t>じんしょうこうせいしゅっけつねつ</t>
  </si>
  <si>
    <t>水痘</t>
  </si>
  <si>
    <t>すいとう</t>
  </si>
  <si>
    <t>ずいまくえんきんせいずいまくえん</t>
  </si>
  <si>
    <t>性器クラミジア感染症</t>
  </si>
  <si>
    <t>せいきくらみじあかんせんしょう</t>
  </si>
  <si>
    <t>性器ヘルペスウイルス感染症</t>
  </si>
  <si>
    <t>せいきへるぺすういるすかんせんしょう</t>
  </si>
  <si>
    <t>せんてんせいふうしんしょうこうぐん</t>
  </si>
  <si>
    <t>炭疽</t>
  </si>
  <si>
    <t>たんそ</t>
  </si>
  <si>
    <t>つつがむしびょう</t>
  </si>
  <si>
    <t>手足口病</t>
  </si>
  <si>
    <t>てあしくちびょう</t>
  </si>
  <si>
    <t>デング熱</t>
  </si>
  <si>
    <t>でんぐねつ</t>
  </si>
  <si>
    <t>伝染性紅斑</t>
  </si>
  <si>
    <t>でんせんせいこうはん</t>
  </si>
  <si>
    <t>とっぱつせいほっしん</t>
  </si>
  <si>
    <t>日本紅斑熱</t>
  </si>
  <si>
    <t>にほんこうはんねつ</t>
  </si>
  <si>
    <t>日本脳炎</t>
  </si>
  <si>
    <t>にほんのうえん</t>
  </si>
  <si>
    <t>梅毒</t>
  </si>
  <si>
    <t>ばいどく</t>
  </si>
  <si>
    <t>破傷風</t>
  </si>
  <si>
    <t>はしょうふう</t>
  </si>
  <si>
    <t>バンコマイシン耐性腸球菌感染症</t>
  </si>
  <si>
    <t>ばんこまいしんたいせいちょうきゅうきんかんせんしょう</t>
  </si>
  <si>
    <t>ハンタウイルス肺症候群</t>
  </si>
  <si>
    <t>はんたういるすはいしょうこうぐん</t>
  </si>
  <si>
    <t>Ｂウイルス病</t>
  </si>
  <si>
    <t>びーういるすびょう</t>
  </si>
  <si>
    <t>百日咳</t>
  </si>
  <si>
    <t>ひゃくにちぜき</t>
  </si>
  <si>
    <t>ふうしん</t>
  </si>
  <si>
    <t>ブルセラ症</t>
  </si>
  <si>
    <t>ぶるせらしょう</t>
  </si>
  <si>
    <t>ペニシリン耐性肺炎球菌感染症</t>
  </si>
  <si>
    <t>ぺにしりんたいせいはいえんきゅうきんかんせんしょう</t>
  </si>
  <si>
    <t>ヘルパンギーナ</t>
  </si>
  <si>
    <t>へるぱんぎーな</t>
  </si>
  <si>
    <t>ほっしんちふす</t>
  </si>
  <si>
    <t>マイコプラズマ肺炎</t>
  </si>
  <si>
    <t>まいこぷらずまはいえん</t>
  </si>
  <si>
    <t>ましん</t>
  </si>
  <si>
    <t>マラリア</t>
  </si>
  <si>
    <t>まらりあ</t>
  </si>
  <si>
    <t>無菌性髄膜炎</t>
  </si>
  <si>
    <t>むきんせいずいまくえん</t>
  </si>
  <si>
    <t>メチシリン耐性黄色ブドウ球菌感染症</t>
  </si>
  <si>
    <t>めちしりんたいせいおうしょくぶどうきゅうきんかんせんしょう</t>
  </si>
  <si>
    <t>薬剤耐性緑膿菌感染症</t>
  </si>
  <si>
    <t>やくざいたいせいりょくのうきんかんせんしょう</t>
  </si>
  <si>
    <t>ライム病</t>
  </si>
  <si>
    <t>らいむびょう</t>
  </si>
  <si>
    <t>流行性角結膜炎</t>
  </si>
  <si>
    <t>りゅうこうせいかくけつまくえん</t>
  </si>
  <si>
    <t>流行性耳下腺炎</t>
  </si>
  <si>
    <t>りゅうこうせいじかせんえん</t>
  </si>
  <si>
    <t>淋菌感染症</t>
  </si>
  <si>
    <t>りんきんかんせんしょう</t>
  </si>
  <si>
    <r>
      <t>ウエストナイル熱</t>
    </r>
    <r>
      <rPr>
        <sz val="11"/>
        <rFont val="ＭＳ Ｐゴシック"/>
        <family val="3"/>
        <charset val="128"/>
      </rPr>
      <t>（</t>
    </r>
    <r>
      <rPr>
        <sz val="9"/>
        <rFont val="ＭＳ Ｐゴシック"/>
        <family val="3"/>
        <charset val="128"/>
      </rPr>
      <t>ウエストナイル脳炎含む</t>
    </r>
    <r>
      <rPr>
        <sz val="11"/>
        <rFont val="ＭＳ Ｐゴシック"/>
        <family val="3"/>
        <charset val="128"/>
      </rPr>
      <t>）</t>
    </r>
    <rPh sb="7" eb="8">
      <t>ネツ</t>
    </rPh>
    <rPh sb="16" eb="18">
      <t>ノウエン</t>
    </rPh>
    <rPh sb="18" eb="19">
      <t>フク</t>
    </rPh>
    <phoneticPr fontId="2"/>
  </si>
  <si>
    <t>感染症　類　 型</t>
    <rPh sb="4" eb="5">
      <t>タグイ</t>
    </rPh>
    <rPh sb="7" eb="8">
      <t>カタ</t>
    </rPh>
    <phoneticPr fontId="2"/>
  </si>
  <si>
    <t>疾　　　　　病　　　　　名</t>
    <phoneticPr fontId="2"/>
  </si>
  <si>
    <t>届　出　の　要　否</t>
    <phoneticPr fontId="2"/>
  </si>
  <si>
    <t>届　　出　　方　　法</t>
    <phoneticPr fontId="2"/>
  </si>
  <si>
    <t>×</t>
    <phoneticPr fontId="2"/>
  </si>
  <si>
    <t>痘そう</t>
    <rPh sb="0" eb="1">
      <t>トウ</t>
    </rPh>
    <phoneticPr fontId="2"/>
  </si>
  <si>
    <t>Ｅ型肝炎</t>
    <rPh sb="1" eb="2">
      <t>カタ</t>
    </rPh>
    <rPh sb="2" eb="4">
      <t>カンエン</t>
    </rPh>
    <phoneticPr fontId="2"/>
  </si>
  <si>
    <t>○</t>
    <phoneticPr fontId="2"/>
  </si>
  <si>
    <t>Ａ型肝炎</t>
    <rPh sb="1" eb="2">
      <t>カタ</t>
    </rPh>
    <rPh sb="2" eb="4">
      <t>カンエン</t>
    </rPh>
    <phoneticPr fontId="2"/>
  </si>
  <si>
    <t>えきのこっくすしょう</t>
    <phoneticPr fontId="2"/>
  </si>
  <si>
    <t>サル痘</t>
    <rPh sb="2" eb="3">
      <t>モガサ</t>
    </rPh>
    <phoneticPr fontId="2"/>
  </si>
  <si>
    <t>つつが虫病</t>
    <rPh sb="3" eb="4">
      <t>ムシ</t>
    </rPh>
    <rPh sb="4" eb="5">
      <t>ビョウ</t>
    </rPh>
    <phoneticPr fontId="2"/>
  </si>
  <si>
    <t>ニパウイルス感染症</t>
    <rPh sb="6" eb="9">
      <t>カンセンショウ</t>
    </rPh>
    <phoneticPr fontId="2"/>
  </si>
  <si>
    <t>発しんチフス</t>
    <phoneticPr fontId="2"/>
  </si>
  <si>
    <t>先天性風しん症候群</t>
    <phoneticPr fontId="2"/>
  </si>
  <si>
    <t>突発性発しん</t>
    <phoneticPr fontId="2"/>
  </si>
  <si>
    <t>ボツリヌス症</t>
    <phoneticPr fontId="2"/>
  </si>
  <si>
    <t>風しん</t>
    <phoneticPr fontId="2"/>
  </si>
  <si>
    <t>野兎病</t>
    <rPh sb="0" eb="2">
      <t>ノウサギ</t>
    </rPh>
    <phoneticPr fontId="2"/>
  </si>
  <si>
    <t>リッサウイルス感染症</t>
    <rPh sb="7" eb="10">
      <t>カンセンショウ</t>
    </rPh>
    <phoneticPr fontId="2"/>
  </si>
  <si>
    <t>レジオネラ症</t>
    <phoneticPr fontId="2"/>
  </si>
  <si>
    <t>レプトスピラ症</t>
    <rPh sb="6" eb="7">
      <t>ショウ</t>
    </rPh>
    <phoneticPr fontId="2"/>
  </si>
  <si>
    <t>ＲＳウイルス感染症</t>
    <rPh sb="6" eb="9">
      <t>カンセンショウ</t>
    </rPh>
    <phoneticPr fontId="2"/>
  </si>
  <si>
    <t>バンコマイシン耐性黄色ブドウ球菌感染症</t>
    <rPh sb="9" eb="11">
      <t>オウショク</t>
    </rPh>
    <phoneticPr fontId="2"/>
  </si>
  <si>
    <t>尖圭コンジローマ</t>
    <rPh sb="1" eb="2">
      <t>ケイ</t>
    </rPh>
    <phoneticPr fontId="2"/>
  </si>
  <si>
    <t>ぼつりぬすしょう</t>
    <phoneticPr fontId="2"/>
  </si>
  <si>
    <t>やとびょう</t>
    <phoneticPr fontId="2"/>
  </si>
  <si>
    <t>りっさういるすかんせんしょう</t>
    <phoneticPr fontId="2"/>
  </si>
  <si>
    <t>れじおねらしょう</t>
    <phoneticPr fontId="2"/>
  </si>
  <si>
    <t>れすとすぴらしょう</t>
    <phoneticPr fontId="2"/>
  </si>
  <si>
    <t>こうびょうげんせいとりいんふるえんざ</t>
    <phoneticPr fontId="2"/>
  </si>
  <si>
    <t>さるとう</t>
    <phoneticPr fontId="2"/>
  </si>
  <si>
    <t>にぱういるすかんせんしょう</t>
    <phoneticPr fontId="2"/>
  </si>
  <si>
    <t>あーるえすういるすかんせんしょう</t>
    <phoneticPr fontId="2"/>
  </si>
  <si>
    <t>あめーばせきり</t>
    <phoneticPr fontId="2"/>
  </si>
  <si>
    <t>せんけいこんじろーま</t>
    <phoneticPr fontId="2"/>
  </si>
  <si>
    <t>ばんこまいしんたいせいおうしょくぶどうきゅうきんかんせんしょう</t>
    <phoneticPr fontId="2"/>
  </si>
  <si>
    <r>
      <t>　</t>
    </r>
    <r>
      <rPr>
        <sz val="11"/>
        <rFont val="ＭＳ Ｐゴシック"/>
        <family val="3"/>
        <charset val="128"/>
      </rPr>
      <t>c1:年齢、性別</t>
    </r>
    <phoneticPr fontId="2"/>
  </si>
  <si>
    <t>患者</t>
    <phoneticPr fontId="2"/>
  </si>
  <si>
    <t>ウイルス性肝炎（Ｅ型肝炎及びＡ型肝炎を
除く）</t>
    <rPh sb="9" eb="10">
      <t>カタ</t>
    </rPh>
    <rPh sb="10" eb="12">
      <t>カンエン</t>
    </rPh>
    <rPh sb="12" eb="13">
      <t>オヨ</t>
    </rPh>
    <rPh sb="15" eb="16">
      <t>カタ</t>
    </rPh>
    <rPh sb="16" eb="17">
      <t>キモ</t>
    </rPh>
    <rPh sb="17" eb="18">
      <t>エン</t>
    </rPh>
    <rPh sb="20" eb="21">
      <t>ノゾ</t>
    </rPh>
    <phoneticPr fontId="2"/>
  </si>
  <si>
    <t>ＳＴＤ</t>
  </si>
  <si>
    <t>翌月初日</t>
  </si>
  <si>
    <t>c1</t>
  </si>
  <si>
    <t>南米出血熱</t>
    <rPh sb="0" eb="2">
      <t>ナンベイ</t>
    </rPh>
    <rPh sb="2" eb="5">
      <t>シュッケツネツ</t>
    </rPh>
    <phoneticPr fontId="2"/>
  </si>
  <si>
    <t>結核</t>
    <rPh sb="0" eb="2">
      <t>ケッカク</t>
    </rPh>
    <phoneticPr fontId="2"/>
  </si>
  <si>
    <t>オムスク出血熱</t>
    <rPh sb="4" eb="7">
      <t>シュッケツネツ</t>
    </rPh>
    <phoneticPr fontId="2"/>
  </si>
  <si>
    <t>キャサヌル森林病</t>
    <rPh sb="5" eb="7">
      <t>シンリン</t>
    </rPh>
    <rPh sb="7" eb="8">
      <t>ビョウ</t>
    </rPh>
    <phoneticPr fontId="2"/>
  </si>
  <si>
    <t>西部ウマ脳炎</t>
    <rPh sb="0" eb="2">
      <t>セイブ</t>
    </rPh>
    <rPh sb="4" eb="6">
      <t>ノウエン</t>
    </rPh>
    <phoneticPr fontId="2"/>
  </si>
  <si>
    <t>ダニ媒介脳炎</t>
    <rPh sb="2" eb="4">
      <t>バイカイ</t>
    </rPh>
    <rPh sb="4" eb="6">
      <t>ノウエン</t>
    </rPh>
    <phoneticPr fontId="2"/>
  </si>
  <si>
    <t>東部ウマ脳炎</t>
    <rPh sb="0" eb="2">
      <t>トウブ</t>
    </rPh>
    <rPh sb="4" eb="6">
      <t>ノウエン</t>
    </rPh>
    <phoneticPr fontId="2"/>
  </si>
  <si>
    <t>鼻疽</t>
    <rPh sb="0" eb="1">
      <t>ハナ</t>
    </rPh>
    <rPh sb="1" eb="2">
      <t>ソ</t>
    </rPh>
    <phoneticPr fontId="2"/>
  </si>
  <si>
    <t>ベネズエラウマ脳炎</t>
    <rPh sb="7" eb="9">
      <t>ノウエン</t>
    </rPh>
    <phoneticPr fontId="2"/>
  </si>
  <si>
    <t>ヘンドラウイルス感染症</t>
    <rPh sb="8" eb="11">
      <t>カンセンショウ</t>
    </rPh>
    <phoneticPr fontId="2"/>
  </si>
  <si>
    <t>重症急性呼吸器症候群（病原体がコロナウイルス属
ＳＡＲＳコロナウイルスであるものに限る）</t>
    <rPh sb="0" eb="2">
      <t>ジュウショウ</t>
    </rPh>
    <rPh sb="2" eb="4">
      <t>キュウセイ</t>
    </rPh>
    <rPh sb="4" eb="7">
      <t>コキュウキ</t>
    </rPh>
    <rPh sb="7" eb="10">
      <t>ショウコウグン</t>
    </rPh>
    <rPh sb="11" eb="14">
      <t>ビョウゲンタイ</t>
    </rPh>
    <rPh sb="22" eb="23">
      <t>ゾク</t>
    </rPh>
    <rPh sb="41" eb="42">
      <t>カギ</t>
    </rPh>
    <phoneticPr fontId="2"/>
  </si>
  <si>
    <t>リフトバレー熱</t>
    <rPh sb="6" eb="7">
      <t>ネツ</t>
    </rPh>
    <phoneticPr fontId="2"/>
  </si>
  <si>
    <t>類鼻疽</t>
    <rPh sb="0" eb="1">
      <t>ルイ</t>
    </rPh>
    <rPh sb="1" eb="2">
      <t>ビ</t>
    </rPh>
    <rPh sb="2" eb="3">
      <t>ソ</t>
    </rPh>
    <phoneticPr fontId="2"/>
  </si>
  <si>
    <t>ロッキー山紅斑熱</t>
    <rPh sb="4" eb="5">
      <t>ヤマ</t>
    </rPh>
    <rPh sb="5" eb="6">
      <t>ベニ</t>
    </rPh>
    <rPh sb="6" eb="7">
      <t>マダラ</t>
    </rPh>
    <rPh sb="7" eb="8">
      <t>ネツ</t>
    </rPh>
    <phoneticPr fontId="2"/>
  </si>
  <si>
    <t>急性脳炎（ウエストナイル脳炎、西部ウマ脳炎、ダニ媒介脳炎、東部ウマ脳炎、日本脳炎、ベネズエラウマ脳炎及びリフトバレー熱を除く。）</t>
    <phoneticPr fontId="2"/>
  </si>
  <si>
    <t>○</t>
    <phoneticPr fontId="2"/>
  </si>
  <si>
    <t>b2</t>
    <phoneticPr fontId="2"/>
  </si>
  <si>
    <t>法に基づく入院勧告の可否</t>
    <rPh sb="7" eb="9">
      <t>カンコク</t>
    </rPh>
    <rPh sb="10" eb="12">
      <t>カヒ</t>
    </rPh>
    <phoneticPr fontId="2"/>
  </si>
  <si>
    <t>就業制限通知の可否</t>
    <rPh sb="4" eb="6">
      <t>ツウチ</t>
    </rPh>
    <rPh sb="7" eb="9">
      <t>カヒ</t>
    </rPh>
    <phoneticPr fontId="2"/>
  </si>
  <si>
    <t>麻しん</t>
    <phoneticPr fontId="2"/>
  </si>
  <si>
    <t>ジフテリア</t>
    <phoneticPr fontId="2"/>
  </si>
  <si>
    <t>鳥インフルエンザ（Ｈ５Ｎ１）</t>
    <rPh sb="0" eb="1">
      <t>トリ</t>
    </rPh>
    <phoneticPr fontId="2"/>
  </si>
  <si>
    <t>鳥インフルエンザ（鳥インフルエンザ（Ｈ５Ｎ１）を除く。）</t>
    <rPh sb="0" eb="1">
      <t>トリ</t>
    </rPh>
    <rPh sb="9" eb="10">
      <t>トリ</t>
    </rPh>
    <rPh sb="24" eb="25">
      <t>ノゾ</t>
    </rPh>
    <phoneticPr fontId="2"/>
  </si>
  <si>
    <t>インフルエンザ（鳥インフルエンザ及び新型インフルエンザ等感染症を除く。）</t>
    <rPh sb="8" eb="9">
      <t>トリ</t>
    </rPh>
    <rPh sb="16" eb="17">
      <t>オヨ</t>
    </rPh>
    <rPh sb="18" eb="20">
      <t>シンガタ</t>
    </rPh>
    <rPh sb="27" eb="28">
      <t>トウ</t>
    </rPh>
    <rPh sb="28" eb="31">
      <t>カンセンショウ</t>
    </rPh>
    <rPh sb="32" eb="33">
      <t>ノゾ</t>
    </rPh>
    <phoneticPr fontId="2"/>
  </si>
  <si>
    <t>新型インフルエンザ等感染症</t>
    <rPh sb="0" eb="2">
      <t>シンガタ</t>
    </rPh>
    <rPh sb="9" eb="10">
      <t>トウ</t>
    </rPh>
    <rPh sb="10" eb="13">
      <t>カンセンショウ</t>
    </rPh>
    <phoneticPr fontId="2"/>
  </si>
  <si>
    <t>（全数）</t>
    <phoneticPr fontId="2"/>
  </si>
  <si>
    <t>直ちに</t>
    <rPh sb="0" eb="1">
      <t>タダ</t>
    </rPh>
    <phoneticPr fontId="2"/>
  </si>
  <si>
    <t>a</t>
    <phoneticPr fontId="2"/>
  </si>
  <si>
    <t>感染症法における感染症の分類</t>
    <rPh sb="0" eb="3">
      <t>カンセンショウ</t>
    </rPh>
    <rPh sb="3" eb="4">
      <t>ホウ</t>
    </rPh>
    <rPh sb="8" eb="11">
      <t>カンセンショウ</t>
    </rPh>
    <rPh sb="12" eb="14">
      <t>ブンルイ</t>
    </rPh>
    <phoneticPr fontId="2"/>
  </si>
  <si>
    <t>薬剤耐性アシネトバクタ－</t>
    <phoneticPr fontId="2"/>
  </si>
  <si>
    <t>チクングニア熱</t>
    <rPh sb="6" eb="7">
      <t>ネツ</t>
    </rPh>
    <phoneticPr fontId="2"/>
  </si>
  <si>
    <t>疑似症
（※1）</t>
    <phoneticPr fontId="2"/>
  </si>
  <si>
    <t>疑似症
(※1)</t>
    <phoneticPr fontId="2"/>
  </si>
  <si>
    <t>インフル
基幹（※2）</t>
    <rPh sb="5" eb="7">
      <t>キカン</t>
    </rPh>
    <phoneticPr fontId="2"/>
  </si>
  <si>
    <t>※2　インフルエンザ（鳥インフルエンザ及び新型インフルエンザ等感染症を除く。）の基幹定点の届出については、届出対象は入院したもので、届出内容は入院時の対応を加える。</t>
    <rPh sb="40" eb="42">
      <t>キカン</t>
    </rPh>
    <rPh sb="42" eb="44">
      <t>テイテン</t>
    </rPh>
    <rPh sb="45" eb="46">
      <t>トド</t>
    </rPh>
    <rPh sb="46" eb="47">
      <t>デ</t>
    </rPh>
    <rPh sb="53" eb="54">
      <t>トド</t>
    </rPh>
    <rPh sb="54" eb="55">
      <t>デ</t>
    </rPh>
    <rPh sb="55" eb="57">
      <t>タイショウ</t>
    </rPh>
    <rPh sb="58" eb="60">
      <t>ニュウイン</t>
    </rPh>
    <rPh sb="66" eb="67">
      <t>トド</t>
    </rPh>
    <rPh sb="67" eb="68">
      <t>デ</t>
    </rPh>
    <rPh sb="68" eb="70">
      <t>ナイヨウ</t>
    </rPh>
    <rPh sb="71" eb="73">
      <t>ニュウイン</t>
    </rPh>
    <rPh sb="73" eb="74">
      <t>トキ</t>
    </rPh>
    <rPh sb="75" eb="77">
      <t>タイオウ</t>
    </rPh>
    <rPh sb="78" eb="79">
      <t>クワ</t>
    </rPh>
    <phoneticPr fontId="2"/>
  </si>
  <si>
    <t>重症熱性血小板減少症候群（病原体がフレボウイルス属ＳＦＴＳウイルスであるものに限る。）</t>
    <phoneticPr fontId="2"/>
  </si>
  <si>
    <t>細菌性髄膜炎(インフルエンザ菌、髄膜炎菌、肺炎球　菌を原因として同定された場合を除く)</t>
    <phoneticPr fontId="2"/>
  </si>
  <si>
    <t>侵襲性髄膜炎菌感染症</t>
    <rPh sb="0" eb="3">
      <t>シンシュウセイ</t>
    </rPh>
    <rPh sb="7" eb="10">
      <t>カンセンショウ</t>
    </rPh>
    <phoneticPr fontId="2"/>
  </si>
  <si>
    <t>侵襲性インフルエンザ菌感染症</t>
    <rPh sb="0" eb="3">
      <t>シンシュウセイ</t>
    </rPh>
    <rPh sb="11" eb="14">
      <t>カンセンショウ</t>
    </rPh>
    <phoneticPr fontId="2"/>
  </si>
  <si>
    <t>侵襲性肺炎球菌感染症</t>
    <rPh sb="0" eb="3">
      <t>シンシュウセイ</t>
    </rPh>
    <rPh sb="3" eb="5">
      <t>ハイエン</t>
    </rPh>
    <rPh sb="5" eb="7">
      <t>キュウキン</t>
    </rPh>
    <rPh sb="7" eb="10">
      <t>カンセンショウ</t>
    </rPh>
    <phoneticPr fontId="2"/>
  </si>
  <si>
    <t>指定感染症（Ｈ７Ｎ９）</t>
    <rPh sb="0" eb="2">
      <t>シテイ</t>
    </rPh>
    <rPh sb="2" eb="5">
      <t>カンセンショウ</t>
    </rPh>
    <phoneticPr fontId="2"/>
  </si>
  <si>
    <t>×</t>
    <phoneticPr fontId="2"/>
  </si>
  <si>
    <t>〇</t>
    <phoneticPr fontId="2"/>
  </si>
  <si>
    <t>　１から４類：協力可能な範囲において地衛研に送付</t>
    <rPh sb="5" eb="6">
      <t>ルイ</t>
    </rPh>
    <rPh sb="7" eb="9">
      <t>キョウリョク</t>
    </rPh>
    <rPh sb="9" eb="11">
      <t>カノウ</t>
    </rPh>
    <rPh sb="12" eb="14">
      <t>ハンイ</t>
    </rPh>
    <rPh sb="18" eb="21">
      <t>チエイケン</t>
    </rPh>
    <rPh sb="22" eb="24">
      <t>ソウフ</t>
    </rPh>
    <phoneticPr fontId="2"/>
  </si>
  <si>
    <t>　5類の全数：協力可能な範囲において地衛研に送付</t>
    <rPh sb="2" eb="3">
      <t>ルイ</t>
    </rPh>
    <rPh sb="4" eb="6">
      <t>ゼンスウ</t>
    </rPh>
    <rPh sb="7" eb="9">
      <t>キョウリョク</t>
    </rPh>
    <rPh sb="9" eb="11">
      <t>カノウ</t>
    </rPh>
    <rPh sb="12" eb="14">
      <t>ハンイ</t>
    </rPh>
    <rPh sb="18" eb="21">
      <t>チエイケン</t>
    </rPh>
    <rPh sb="22" eb="24">
      <t>ソウフ</t>
    </rPh>
    <phoneticPr fontId="2"/>
  </si>
  <si>
    <t>　5類定点：病原体定点とから地衛研に送付</t>
    <rPh sb="2" eb="3">
      <t>ルイ</t>
    </rPh>
    <rPh sb="3" eb="5">
      <t>テイテン</t>
    </rPh>
    <rPh sb="6" eb="9">
      <t>ビョウゲンタイ</t>
    </rPh>
    <rPh sb="9" eb="11">
      <t>テイテン</t>
    </rPh>
    <rPh sb="14" eb="17">
      <t>チエイケン</t>
    </rPh>
    <rPh sb="18" eb="20">
      <t>ソウフ</t>
    </rPh>
    <phoneticPr fontId="2"/>
  </si>
  <si>
    <t>平成11年
3月9日</t>
    <rPh sb="0" eb="2">
      <t>ヘイセイ</t>
    </rPh>
    <rPh sb="4" eb="5">
      <t>ネン</t>
    </rPh>
    <rPh sb="7" eb="8">
      <t>ガツ</t>
    </rPh>
    <rPh sb="9" eb="10">
      <t>ニチ</t>
    </rPh>
    <phoneticPr fontId="2"/>
  </si>
  <si>
    <t>侵襲性髄膜炎菌感染症（髄膜炎菌性髄膜炎）</t>
    <rPh sb="0" eb="3">
      <t>シンシュウセイ</t>
    </rPh>
    <rPh sb="7" eb="10">
      <t>カンセンショウ</t>
    </rPh>
    <rPh sb="11" eb="14">
      <t>ズイマクエン</t>
    </rPh>
    <rPh sb="14" eb="16">
      <t>キンセイ</t>
    </rPh>
    <rPh sb="16" eb="19">
      <t>ズイマクエン</t>
    </rPh>
    <phoneticPr fontId="2"/>
  </si>
  <si>
    <t>4A</t>
    <phoneticPr fontId="2"/>
  </si>
  <si>
    <t>4A</t>
    <phoneticPr fontId="2"/>
  </si>
  <si>
    <t>急性ウイルス性肝炎</t>
    <rPh sb="0" eb="2">
      <t>キュウセイ</t>
    </rPh>
    <rPh sb="6" eb="7">
      <t>セイ</t>
    </rPh>
    <rPh sb="7" eb="9">
      <t>カンエン</t>
    </rPh>
    <phoneticPr fontId="2"/>
  </si>
  <si>
    <t>乳児ボツリヌス症</t>
    <rPh sb="0" eb="2">
      <t>ニュウジ</t>
    </rPh>
    <rPh sb="7" eb="8">
      <t>ショウ</t>
    </rPh>
    <phoneticPr fontId="2"/>
  </si>
  <si>
    <t>平成14年
11月1日</t>
    <rPh sb="0" eb="2">
      <t>ヘイセイ</t>
    </rPh>
    <rPh sb="4" eb="5">
      <t>ネン</t>
    </rPh>
    <rPh sb="8" eb="9">
      <t>ガツ</t>
    </rPh>
    <rPh sb="10" eb="11">
      <t>ニチ</t>
    </rPh>
    <phoneticPr fontId="2"/>
  </si>
  <si>
    <t>平成18年
4月1日</t>
    <rPh sb="0" eb="2">
      <t>ヘイセイ</t>
    </rPh>
    <rPh sb="4" eb="5">
      <t>ネン</t>
    </rPh>
    <rPh sb="7" eb="8">
      <t>ガツ</t>
    </rPh>
    <rPh sb="9" eb="10">
      <t>ニチ</t>
    </rPh>
    <phoneticPr fontId="2"/>
  </si>
  <si>
    <t>5A</t>
    <phoneticPr fontId="2"/>
  </si>
  <si>
    <t>成人麻しん</t>
    <rPh sb="0" eb="2">
      <t>セイジン</t>
    </rPh>
    <rPh sb="2" eb="3">
      <t>マ</t>
    </rPh>
    <phoneticPr fontId="2"/>
  </si>
  <si>
    <t>平成18年
6月12日</t>
    <rPh sb="0" eb="2">
      <t>ヘイセイ</t>
    </rPh>
    <rPh sb="4" eb="5">
      <t>ネン</t>
    </rPh>
    <rPh sb="7" eb="8">
      <t>ガツ</t>
    </rPh>
    <rPh sb="10" eb="11">
      <t>ニチ</t>
    </rPh>
    <phoneticPr fontId="2"/>
  </si>
  <si>
    <t>5A</t>
    <phoneticPr fontId="2"/>
  </si>
  <si>
    <t>指定感染症（Ｈ５Ｎ１）</t>
    <rPh sb="0" eb="2">
      <t>シテイ</t>
    </rPh>
    <rPh sb="2" eb="5">
      <t>カンセンショウ</t>
    </rPh>
    <phoneticPr fontId="2"/>
  </si>
  <si>
    <t>〇</t>
    <phoneticPr fontId="2"/>
  </si>
  <si>
    <t>平成18年
11月22日</t>
    <rPh sb="0" eb="2">
      <t>ヘイセイ</t>
    </rPh>
    <rPh sb="4" eb="5">
      <t>ネン</t>
    </rPh>
    <rPh sb="8" eb="9">
      <t>ガツ</t>
    </rPh>
    <rPh sb="11" eb="12">
      <t>ニチ</t>
    </rPh>
    <phoneticPr fontId="2"/>
  </si>
  <si>
    <t>〇</t>
    <phoneticPr fontId="2"/>
  </si>
  <si>
    <t>平成19年
4月1日</t>
    <rPh sb="0" eb="2">
      <t>ヘイセイ</t>
    </rPh>
    <rPh sb="4" eb="5">
      <t>ネン</t>
    </rPh>
    <rPh sb="7" eb="8">
      <t>ガツ</t>
    </rPh>
    <rPh sb="9" eb="10">
      <t>ニチ</t>
    </rPh>
    <phoneticPr fontId="2"/>
  </si>
  <si>
    <t>平成20年
1月1日</t>
    <rPh sb="0" eb="2">
      <t>ヘイセイ</t>
    </rPh>
    <rPh sb="4" eb="5">
      <t>ネン</t>
    </rPh>
    <rPh sb="7" eb="8">
      <t>ガツ</t>
    </rPh>
    <rPh sb="9" eb="10">
      <t>ニチ</t>
    </rPh>
    <phoneticPr fontId="2"/>
  </si>
  <si>
    <t>平成20年
4月1日</t>
    <rPh sb="0" eb="2">
      <t>ヘイセイ</t>
    </rPh>
    <rPh sb="4" eb="5">
      <t>ネン</t>
    </rPh>
    <rPh sb="7" eb="8">
      <t>ガツ</t>
    </rPh>
    <rPh sb="9" eb="10">
      <t>ニチ</t>
    </rPh>
    <phoneticPr fontId="2"/>
  </si>
  <si>
    <t>平成20年
5月12日</t>
    <rPh sb="0" eb="2">
      <t>ヘイセイ</t>
    </rPh>
    <rPh sb="4" eb="5">
      <t>ネン</t>
    </rPh>
    <rPh sb="7" eb="8">
      <t>ガツ</t>
    </rPh>
    <rPh sb="10" eb="11">
      <t>ニチ</t>
    </rPh>
    <phoneticPr fontId="2"/>
  </si>
  <si>
    <t>-</t>
    <phoneticPr fontId="2"/>
  </si>
  <si>
    <t>-</t>
    <phoneticPr fontId="2"/>
  </si>
  <si>
    <t>-</t>
    <phoneticPr fontId="2"/>
  </si>
  <si>
    <t>-</t>
    <phoneticPr fontId="2"/>
  </si>
  <si>
    <t>平成23年
2月1日</t>
    <rPh sb="0" eb="2">
      <t>ヘイセイ</t>
    </rPh>
    <rPh sb="4" eb="5">
      <t>ネン</t>
    </rPh>
    <rPh sb="7" eb="8">
      <t>ガツ</t>
    </rPh>
    <rPh sb="9" eb="10">
      <t>ニチ</t>
    </rPh>
    <phoneticPr fontId="2"/>
  </si>
  <si>
    <t>5A</t>
    <phoneticPr fontId="2"/>
  </si>
  <si>
    <t>平成23年
9月5日</t>
    <rPh sb="0" eb="2">
      <t>ヘイセイ</t>
    </rPh>
    <rPh sb="4" eb="5">
      <t>ネン</t>
    </rPh>
    <rPh sb="7" eb="8">
      <t>ガツ</t>
    </rPh>
    <rPh sb="9" eb="10">
      <t>ニチ</t>
    </rPh>
    <phoneticPr fontId="2"/>
  </si>
  <si>
    <t>平成25年
3月4日</t>
    <rPh sb="0" eb="2">
      <t>ヘイセイ</t>
    </rPh>
    <rPh sb="4" eb="5">
      <t>ネン</t>
    </rPh>
    <rPh sb="7" eb="8">
      <t>ガツ</t>
    </rPh>
    <rPh sb="9" eb="10">
      <t>ニチ</t>
    </rPh>
    <phoneticPr fontId="2"/>
  </si>
  <si>
    <t>平成25年
4月1日</t>
    <rPh sb="0" eb="2">
      <t>ヘイセイ</t>
    </rPh>
    <rPh sb="4" eb="5">
      <t>ネン</t>
    </rPh>
    <rPh sb="7" eb="8">
      <t>ガツ</t>
    </rPh>
    <rPh sb="9" eb="10">
      <t>ニチ</t>
    </rPh>
    <phoneticPr fontId="2"/>
  </si>
  <si>
    <t>平成25年
5月6日</t>
    <rPh sb="0" eb="2">
      <t>ヘイセイ</t>
    </rPh>
    <rPh sb="4" eb="5">
      <t>ネン</t>
    </rPh>
    <rPh sb="7" eb="8">
      <t>ガツ</t>
    </rPh>
    <rPh sb="9" eb="10">
      <t>ニチ</t>
    </rPh>
    <phoneticPr fontId="2"/>
  </si>
  <si>
    <t>平成15年
11月5日</t>
    <rPh sb="0" eb="2">
      <t>ヘイセイ</t>
    </rPh>
    <rPh sb="4" eb="5">
      <t>ネン</t>
    </rPh>
    <rPh sb="8" eb="9">
      <t>ガツ</t>
    </rPh>
    <rPh sb="10" eb="11">
      <t>ニチ</t>
    </rPh>
    <phoneticPr fontId="2"/>
  </si>
  <si>
    <t>・感染症法施行</t>
    <rPh sb="1" eb="4">
      <t>カンセンショウ</t>
    </rPh>
    <rPh sb="4" eb="5">
      <t>ホウ</t>
    </rPh>
    <rPh sb="5" eb="7">
      <t>セコウ</t>
    </rPh>
    <phoneticPr fontId="7"/>
  </si>
  <si>
    <t>・ウエストナイル熱を届出対象疾病に追加</t>
    <rPh sb="8" eb="9">
      <t>ネツ</t>
    </rPh>
    <rPh sb="10" eb="12">
      <t>トドケデ</t>
    </rPh>
    <rPh sb="12" eb="14">
      <t>タイショウ</t>
    </rPh>
    <rPh sb="14" eb="16">
      <t>シッペイ</t>
    </rPh>
    <rPh sb="17" eb="19">
      <t>ツイカ</t>
    </rPh>
    <phoneticPr fontId="7"/>
  </si>
  <si>
    <t>大幅な改正</t>
    <rPh sb="0" eb="2">
      <t>オオハバ</t>
    </rPh>
    <rPh sb="3" eb="5">
      <t>カイセイ</t>
    </rPh>
    <phoneticPr fontId="7"/>
  </si>
  <si>
    <t>・鳥インフルエンザＨ５Ｎ１を指定感染症に追加</t>
    <rPh sb="1" eb="2">
      <t>トリ</t>
    </rPh>
    <rPh sb="14" eb="16">
      <t>シテイ</t>
    </rPh>
    <rPh sb="16" eb="19">
      <t>カンセンショウ</t>
    </rPh>
    <rPh sb="20" eb="22">
      <t>ツイカ</t>
    </rPh>
    <phoneticPr fontId="7"/>
  </si>
  <si>
    <t>積極的疫学調査関連</t>
    <rPh sb="0" eb="3">
      <t>セッキョクテキ</t>
    </rPh>
    <rPh sb="3" eb="5">
      <t>エキガク</t>
    </rPh>
    <rPh sb="5" eb="7">
      <t>チョウサ</t>
    </rPh>
    <rPh sb="7" eb="9">
      <t>カンレン</t>
    </rPh>
    <phoneticPr fontId="7"/>
  </si>
  <si>
    <t>結核の追加等</t>
    <rPh sb="0" eb="2">
      <t>ケッカク</t>
    </rPh>
    <rPh sb="3" eb="5">
      <t>ツイカ</t>
    </rPh>
    <rPh sb="5" eb="6">
      <t>トウ</t>
    </rPh>
    <phoneticPr fontId="7"/>
  </si>
  <si>
    <t>・後天性免疫不全症候群の届出要件を変更
・風しん、麻しんを定点届出から全数届出に変更
・成人麻しんを削除</t>
    <rPh sb="1" eb="4">
      <t>コウテンセイ</t>
    </rPh>
    <rPh sb="4" eb="6">
      <t>メンエキ</t>
    </rPh>
    <rPh sb="6" eb="8">
      <t>フゼン</t>
    </rPh>
    <rPh sb="8" eb="11">
      <t>ショウコウグン</t>
    </rPh>
    <rPh sb="12" eb="14">
      <t>トドケデ</t>
    </rPh>
    <rPh sb="14" eb="16">
      <t>ヨウケン</t>
    </rPh>
    <rPh sb="17" eb="19">
      <t>ヘンコウ</t>
    </rPh>
    <rPh sb="21" eb="22">
      <t>フウ</t>
    </rPh>
    <rPh sb="25" eb="26">
      <t>マ</t>
    </rPh>
    <rPh sb="29" eb="31">
      <t>テイテン</t>
    </rPh>
    <rPh sb="31" eb="33">
      <t>トドケデ</t>
    </rPh>
    <rPh sb="35" eb="37">
      <t>ゼンスウ</t>
    </rPh>
    <rPh sb="37" eb="39">
      <t>トドケデ</t>
    </rPh>
    <rPh sb="40" eb="42">
      <t>ヘンコウ</t>
    </rPh>
    <rPh sb="44" eb="46">
      <t>セイジン</t>
    </rPh>
    <rPh sb="46" eb="47">
      <t>マ</t>
    </rPh>
    <rPh sb="50" eb="52">
      <t>サクジョ</t>
    </rPh>
    <phoneticPr fontId="7"/>
  </si>
  <si>
    <t>・ポリオの届出基準を変更</t>
    <rPh sb="5" eb="7">
      <t>トドケデ</t>
    </rPh>
    <rPh sb="7" eb="9">
      <t>キジュン</t>
    </rPh>
    <rPh sb="10" eb="12">
      <t>ヘンコウ</t>
    </rPh>
    <phoneticPr fontId="7"/>
  </si>
  <si>
    <t>・4類感染症にチクングニア熱を追加</t>
    <rPh sb="2" eb="3">
      <t>ルイ</t>
    </rPh>
    <rPh sb="3" eb="6">
      <t>カンセンショウ</t>
    </rPh>
    <rPh sb="13" eb="14">
      <t>ネツ</t>
    </rPh>
    <rPh sb="15" eb="17">
      <t>ツイカ</t>
    </rPh>
    <phoneticPr fontId="7"/>
  </si>
  <si>
    <t>・インフルエンザの入院サーベイランスを追加（基幹定点）</t>
    <rPh sb="9" eb="11">
      <t>ニュウイン</t>
    </rPh>
    <rPh sb="19" eb="21">
      <t>ツイカ</t>
    </rPh>
    <rPh sb="22" eb="24">
      <t>キカン</t>
    </rPh>
    <rPh sb="24" eb="26">
      <t>テイテン</t>
    </rPh>
    <phoneticPr fontId="7"/>
  </si>
  <si>
    <t>・4類感染症にＳＦＴＳを追加</t>
    <rPh sb="2" eb="3">
      <t>ルイ</t>
    </rPh>
    <rPh sb="3" eb="6">
      <t>カンセンショウ</t>
    </rPh>
    <rPh sb="12" eb="14">
      <t>ツイカ</t>
    </rPh>
    <phoneticPr fontId="7"/>
  </si>
  <si>
    <t>・5類感染症に侵襲性インフルエンザ菌感染症、侵襲性肺炎球菌感染症を追加
・5類感染症の髄膜炎菌性髄膜炎が侵襲性髄膜炎菌性感染症に変更</t>
    <rPh sb="2" eb="3">
      <t>ルイ</t>
    </rPh>
    <rPh sb="3" eb="6">
      <t>カンセンショウ</t>
    </rPh>
    <rPh sb="7" eb="10">
      <t>シンシュウセイ</t>
    </rPh>
    <rPh sb="17" eb="18">
      <t>キン</t>
    </rPh>
    <rPh sb="18" eb="21">
      <t>カンセンショウ</t>
    </rPh>
    <rPh sb="22" eb="25">
      <t>シンシュウセイ</t>
    </rPh>
    <rPh sb="25" eb="27">
      <t>ハイエン</t>
    </rPh>
    <rPh sb="27" eb="29">
      <t>キュウキン</t>
    </rPh>
    <rPh sb="29" eb="32">
      <t>カンセンショウ</t>
    </rPh>
    <rPh sb="33" eb="35">
      <t>ツイカ</t>
    </rPh>
    <rPh sb="38" eb="39">
      <t>ルイ</t>
    </rPh>
    <rPh sb="39" eb="42">
      <t>カンセンショウ</t>
    </rPh>
    <rPh sb="43" eb="46">
      <t>ズイマクエン</t>
    </rPh>
    <rPh sb="46" eb="47">
      <t>キン</t>
    </rPh>
    <rPh sb="47" eb="48">
      <t>セイ</t>
    </rPh>
    <rPh sb="48" eb="51">
      <t>ズイマクエン</t>
    </rPh>
    <rPh sb="52" eb="55">
      <t>シンシュウセイ</t>
    </rPh>
    <rPh sb="55" eb="58">
      <t>ズイマクエン</t>
    </rPh>
    <rPh sb="58" eb="59">
      <t>キン</t>
    </rPh>
    <rPh sb="59" eb="60">
      <t>セイ</t>
    </rPh>
    <rPh sb="60" eb="63">
      <t>カンセンショウ</t>
    </rPh>
    <rPh sb="64" eb="66">
      <t>ヘンコウ</t>
    </rPh>
    <phoneticPr fontId="7"/>
  </si>
  <si>
    <t>・鳥インフルエンザＨ７Ｎ９を指定感染症に追加</t>
    <rPh sb="1" eb="2">
      <t>トリ</t>
    </rPh>
    <rPh sb="14" eb="16">
      <t>シテイ</t>
    </rPh>
    <rPh sb="16" eb="19">
      <t>カンセンショウ</t>
    </rPh>
    <rPh sb="20" eb="22">
      <t>ツイカ</t>
    </rPh>
    <phoneticPr fontId="7"/>
  </si>
  <si>
    <t>〇</t>
    <phoneticPr fontId="2"/>
  </si>
  <si>
    <t>感染性胃腸炎（病原体がロタウイルスであるものに限る。）　</t>
    <rPh sb="0" eb="3">
      <t>カンセンセイ</t>
    </rPh>
    <rPh sb="3" eb="6">
      <t>イチョウエン</t>
    </rPh>
    <rPh sb="7" eb="10">
      <t>ビョウゲンタイ</t>
    </rPh>
    <rPh sb="23" eb="24">
      <t>カギ</t>
    </rPh>
    <phoneticPr fontId="2"/>
  </si>
  <si>
    <t>平成25年
10月14日</t>
    <rPh sb="0" eb="2">
      <t>ヘイセイ</t>
    </rPh>
    <rPh sb="4" eb="5">
      <t>ネン</t>
    </rPh>
    <rPh sb="8" eb="9">
      <t>ガツ</t>
    </rPh>
    <rPh sb="11" eb="12">
      <t>ニチ</t>
    </rPh>
    <phoneticPr fontId="2"/>
  </si>
  <si>
    <t>5A</t>
    <phoneticPr fontId="2"/>
  </si>
  <si>
    <t>新型インフル以下のぞく</t>
    <rPh sb="0" eb="2">
      <t>シンガタ</t>
    </rPh>
    <rPh sb="6" eb="8">
      <t>イカ</t>
    </rPh>
    <phoneticPr fontId="2"/>
  </si>
  <si>
    <t>細菌性髄膜炎(インフルエンザ菌、髄膜炎菌、肺炎球菌を原因として同定された場合を除く)</t>
    <phoneticPr fontId="2"/>
  </si>
  <si>
    <t>鳥インフルエンザ（鳥インフルエンザ（Ｈ５Ｎ１及びＨ７Ｎ９）を除く。）</t>
    <rPh sb="0" eb="1">
      <t>トリ</t>
    </rPh>
    <rPh sb="9" eb="10">
      <t>トリ</t>
    </rPh>
    <rPh sb="22" eb="23">
      <t>オヨ</t>
    </rPh>
    <rPh sb="30" eb="31">
      <t>ノゾ</t>
    </rPh>
    <phoneticPr fontId="2"/>
  </si>
  <si>
    <t>小児科
基幹（※3）</t>
    <rPh sb="0" eb="3">
      <t>ショウニカ</t>
    </rPh>
    <phoneticPr fontId="2"/>
  </si>
  <si>
    <t>※3　感染性胃腸炎の基幹定点の届出については、届出対象は病原体がロタウイルスであるもので、届出内容は原因病原体の名称及び検査方法を加える。</t>
    <rPh sb="3" eb="6">
      <t>カンセンセイ</t>
    </rPh>
    <rPh sb="6" eb="9">
      <t>イチョウエン</t>
    </rPh>
    <rPh sb="10" eb="12">
      <t>キカン</t>
    </rPh>
    <rPh sb="12" eb="14">
      <t>テイテン</t>
    </rPh>
    <rPh sb="15" eb="16">
      <t>トド</t>
    </rPh>
    <rPh sb="16" eb="17">
      <t>デ</t>
    </rPh>
    <rPh sb="23" eb="24">
      <t>トド</t>
    </rPh>
    <rPh sb="24" eb="25">
      <t>デ</t>
    </rPh>
    <rPh sb="25" eb="27">
      <t>タイショウ</t>
    </rPh>
    <rPh sb="28" eb="31">
      <t>ビョウゲンタイ</t>
    </rPh>
    <rPh sb="45" eb="46">
      <t>トド</t>
    </rPh>
    <rPh sb="46" eb="47">
      <t>デ</t>
    </rPh>
    <rPh sb="47" eb="49">
      <t>ナイヨウ</t>
    </rPh>
    <rPh sb="50" eb="52">
      <t>ゲンイン</t>
    </rPh>
    <rPh sb="52" eb="55">
      <t>ビョウゲンタイ</t>
    </rPh>
    <rPh sb="56" eb="58">
      <t>メイショウ</t>
    </rPh>
    <rPh sb="58" eb="59">
      <t>オヨ</t>
    </rPh>
    <rPh sb="60" eb="62">
      <t>ケンサ</t>
    </rPh>
    <rPh sb="62" eb="64">
      <t>ホウホウ</t>
    </rPh>
    <rPh sb="65" eb="66">
      <t>クワ</t>
    </rPh>
    <phoneticPr fontId="2"/>
  </si>
  <si>
    <r>
      <t>　</t>
    </r>
    <r>
      <rPr>
        <sz val="11"/>
        <rFont val="ＭＳ Ｐゴシック"/>
        <family val="3"/>
        <charset val="128"/>
      </rPr>
      <t>c2:年齢、性別、原因病原体の名称、検査方法</t>
    </r>
    <phoneticPr fontId="2"/>
  </si>
  <si>
    <r>
      <t>（届出事項） a:氏名、年齢、性別、職業、住所、所在地、病名、症状、診断方法、初診・診断・推定感染年月日、感染原因、感染経路、感染地域、</t>
    </r>
    <r>
      <rPr>
        <sz val="11"/>
        <color indexed="10"/>
        <rFont val="ＭＳ Ｐゴシック"/>
        <family val="3"/>
        <charset val="128"/>
      </rPr>
      <t>診断した医師の住所及び氏名、</t>
    </r>
    <r>
      <rPr>
        <sz val="11"/>
        <rFont val="ＭＳ Ｐゴシック"/>
        <family val="3"/>
        <charset val="128"/>
      </rPr>
      <t>その他、（保護者の住所氏名）</t>
    </r>
    <rPh sb="1" eb="3">
      <t>トドケデ</t>
    </rPh>
    <rPh sb="3" eb="5">
      <t>ジコウ</t>
    </rPh>
    <rPh sb="68" eb="70">
      <t>シンダン</t>
    </rPh>
    <rPh sb="72" eb="74">
      <t>イシ</t>
    </rPh>
    <rPh sb="75" eb="77">
      <t>ジュウショ</t>
    </rPh>
    <rPh sb="77" eb="78">
      <t>オヨ</t>
    </rPh>
    <rPh sb="79" eb="81">
      <t>シメイ</t>
    </rPh>
    <phoneticPr fontId="2"/>
  </si>
  <si>
    <r>
      <t xml:space="preserve"> 　</t>
    </r>
    <r>
      <rPr>
        <sz val="11"/>
        <rFont val="ＭＳ Ｐゴシック"/>
        <family val="3"/>
        <charset val="128"/>
      </rPr>
      <t>b1:年齢、性別、病名、症状、診断方法、初診年月日、診断年月日、推定感染年月日、感染原因、感染経路、感染地域</t>
    </r>
    <r>
      <rPr>
        <sz val="11"/>
        <color indexed="10"/>
        <rFont val="ＭＳ Ｐゴシック"/>
        <family val="3"/>
        <charset val="128"/>
      </rPr>
      <t>、診断した医師の住所及び氏名</t>
    </r>
    <rPh sb="57" eb="59">
      <t>シンダン</t>
    </rPh>
    <rPh sb="61" eb="63">
      <t>イシ</t>
    </rPh>
    <rPh sb="64" eb="66">
      <t>ジュウショ</t>
    </rPh>
    <rPh sb="66" eb="67">
      <t>オヨ</t>
    </rPh>
    <rPh sb="68" eb="70">
      <t>シメイ</t>
    </rPh>
    <phoneticPr fontId="2"/>
  </si>
  <si>
    <r>
      <t xml:space="preserve"> 　</t>
    </r>
    <r>
      <rPr>
        <sz val="11"/>
        <rFont val="ＭＳ Ｐゴシック"/>
        <family val="3"/>
        <charset val="128"/>
      </rPr>
      <t>b2:年齢、性別、病名、症状、診断方法、初診年月日、診断年月日、推定感染年月日、感染原因、感染経路、感染地域、</t>
    </r>
    <r>
      <rPr>
        <sz val="11"/>
        <color indexed="10"/>
        <rFont val="ＭＳ Ｐゴシック"/>
        <family val="3"/>
        <charset val="128"/>
      </rPr>
      <t>診断した医師の住所及び氏名、</t>
    </r>
    <r>
      <rPr>
        <sz val="11"/>
        <rFont val="ＭＳ Ｐゴシック"/>
        <family val="3"/>
        <charset val="128"/>
      </rPr>
      <t>最近数年間の主な居住地、国籍</t>
    </r>
    <rPh sb="57" eb="59">
      <t>シンダン</t>
    </rPh>
    <rPh sb="61" eb="63">
      <t>イシ</t>
    </rPh>
    <rPh sb="64" eb="66">
      <t>ジュウショ</t>
    </rPh>
    <rPh sb="66" eb="67">
      <t>オヨ</t>
    </rPh>
    <rPh sb="68" eb="70">
      <t>シメイ</t>
    </rPh>
    <rPh sb="71" eb="73">
      <t>サイキン</t>
    </rPh>
    <rPh sb="73" eb="76">
      <t>スウネンカン</t>
    </rPh>
    <rPh sb="77" eb="78">
      <t>オモ</t>
    </rPh>
    <rPh sb="79" eb="82">
      <t>キョジュウチ</t>
    </rPh>
    <rPh sb="83" eb="85">
      <t>コクセキ</t>
    </rPh>
    <phoneticPr fontId="2"/>
  </si>
  <si>
    <t>重症急性呼吸器症候群（病原体がコロナウイルス属
ＳＡＲＳコロナウイルスであるものに限る。）</t>
    <rPh sb="0" eb="2">
      <t>ジュウショウ</t>
    </rPh>
    <rPh sb="2" eb="4">
      <t>キュウセイ</t>
    </rPh>
    <rPh sb="4" eb="7">
      <t>コキュウキ</t>
    </rPh>
    <rPh sb="7" eb="10">
      <t>ショウコウグン</t>
    </rPh>
    <rPh sb="11" eb="14">
      <t>ビョウゲンタイ</t>
    </rPh>
    <rPh sb="22" eb="23">
      <t>ゾク</t>
    </rPh>
    <rPh sb="41" eb="42">
      <t>カギ</t>
    </rPh>
    <phoneticPr fontId="2"/>
  </si>
  <si>
    <t>ウイルス性肝炎（Ｅ型肝炎及びＡ型肝炎を除く。）</t>
    <rPh sb="9" eb="10">
      <t>カタ</t>
    </rPh>
    <rPh sb="10" eb="12">
      <t>カンエン</t>
    </rPh>
    <rPh sb="12" eb="13">
      <t>オヨ</t>
    </rPh>
    <rPh sb="15" eb="16">
      <t>カタ</t>
    </rPh>
    <rPh sb="16" eb="17">
      <t>キモ</t>
    </rPh>
    <rPh sb="17" eb="18">
      <t>エン</t>
    </rPh>
    <rPh sb="19" eb="20">
      <t>ノゾ</t>
    </rPh>
    <phoneticPr fontId="2"/>
  </si>
  <si>
    <t>クラミジア肺炎（オウム病を除く。）</t>
    <phoneticPr fontId="2"/>
  </si>
  <si>
    <t>細菌性髄膜炎(侵襲性インフルエンザ菌感染症、侵襲性髄膜炎菌感染症及び侵襲性肺炎球菌感染症を除く。)</t>
    <rPh sb="7" eb="10">
      <t>シンシュウセイ</t>
    </rPh>
    <rPh sb="18" eb="21">
      <t>カンセンショウ</t>
    </rPh>
    <rPh sb="22" eb="25">
      <t>シンシュウセイ</t>
    </rPh>
    <rPh sb="29" eb="32">
      <t>カンセンショウ</t>
    </rPh>
    <rPh sb="32" eb="33">
      <t>オヨ</t>
    </rPh>
    <rPh sb="34" eb="37">
      <t>シンシュウセイ</t>
    </rPh>
    <rPh sb="41" eb="44">
      <t>カンセンショウ</t>
    </rPh>
    <phoneticPr fontId="2"/>
  </si>
  <si>
    <t>薬剤耐性アシネトバクタ－感染症</t>
    <rPh sb="12" eb="15">
      <t>カンセンショウ</t>
    </rPh>
    <phoneticPr fontId="2"/>
  </si>
  <si>
    <r>
      <t>ウエストナイル熱</t>
    </r>
    <r>
      <rPr>
        <sz val="11"/>
        <rFont val="ＭＳ Ｐゴシック"/>
        <family val="3"/>
        <charset val="128"/>
      </rPr>
      <t/>
    </r>
    <rPh sb="7" eb="8">
      <t>ネツ</t>
    </rPh>
    <phoneticPr fontId="2"/>
  </si>
  <si>
    <t>疑似症</t>
    <phoneticPr fontId="2"/>
  </si>
  <si>
    <t>△</t>
  </si>
  <si>
    <t>※1　疑似症定点医療機関において、二類感染症、三類感染症、四類感染症若しくは五類感染症の疑似症患者を診断した場合は、直ちに疑似症の届出が必要になります。</t>
    <rPh sb="3" eb="6">
      <t>ギジショウ</t>
    </rPh>
    <rPh sb="6" eb="8">
      <t>テイテン</t>
    </rPh>
    <rPh sb="8" eb="10">
      <t>イリョウ</t>
    </rPh>
    <rPh sb="10" eb="12">
      <t>キカン</t>
    </rPh>
    <rPh sb="47" eb="49">
      <t>カンジャ</t>
    </rPh>
    <rPh sb="50" eb="52">
      <t>シンダン</t>
    </rPh>
    <rPh sb="54" eb="56">
      <t>バアイ</t>
    </rPh>
    <rPh sb="58" eb="59">
      <t>タダ</t>
    </rPh>
    <rPh sb="61" eb="64">
      <t>ギジショウ</t>
    </rPh>
    <rPh sb="65" eb="67">
      <t>トドケデ</t>
    </rPh>
    <rPh sb="68" eb="70">
      <t>ヒツヨウ</t>
    </rPh>
    <phoneticPr fontId="2"/>
  </si>
  <si>
    <t>○</t>
    <phoneticPr fontId="2"/>
  </si>
  <si>
    <t>※　疑似症患者とは、明らかに当該感染症の症状を有しているが、病原体診断の結果が未定の者を指す。</t>
    <phoneticPr fontId="2"/>
  </si>
  <si>
    <t>（届出事項） a:氏名、年齢、性別、職業、住所、所在地、病名、症状、診断方法、初診・診断・推定感染年月日、感染原因、感染経路、感染地域、その他、（保護者の住所氏名）</t>
    <rPh sb="1" eb="3">
      <t>トドケデ</t>
    </rPh>
    <rPh sb="3" eb="5">
      <t>ジコウ</t>
    </rPh>
    <phoneticPr fontId="2"/>
  </si>
  <si>
    <r>
      <t xml:space="preserve"> 　</t>
    </r>
    <r>
      <rPr>
        <sz val="11"/>
        <rFont val="ＭＳ Ｐゴシック"/>
        <family val="3"/>
        <charset val="128"/>
      </rPr>
      <t>b1:年齢、性別、病名、症状、診断方法、初診年月日、診断年月日、推定感染年月日、感染原因、感染経路、感染地域</t>
    </r>
    <phoneticPr fontId="2"/>
  </si>
  <si>
    <r>
      <t xml:space="preserve"> 　</t>
    </r>
    <r>
      <rPr>
        <sz val="11"/>
        <rFont val="ＭＳ Ｐゴシック"/>
        <family val="3"/>
        <charset val="128"/>
      </rPr>
      <t>b2:年齢、性別、病名、症状、診断方法、初診年月日、診断年月日、推定感染年月日、感染原因、感染経路、感染地域、最近数年間の主な居住地、国籍</t>
    </r>
    <rPh sb="57" eb="59">
      <t>サイキン</t>
    </rPh>
    <rPh sb="59" eb="62">
      <t>スウネンカン</t>
    </rPh>
    <rPh sb="63" eb="64">
      <t>オモ</t>
    </rPh>
    <rPh sb="65" eb="68">
      <t>キョジュウチ</t>
    </rPh>
    <rPh sb="69" eb="71">
      <t>コクセキ</t>
    </rPh>
    <phoneticPr fontId="2"/>
  </si>
  <si>
    <t>ウイルス
サーベイ</t>
    <phoneticPr fontId="2"/>
  </si>
  <si>
    <t>指定感染症（鳥インフルエンザ（Ｈ７Ｎ９））</t>
    <rPh sb="0" eb="2">
      <t>シテイ</t>
    </rPh>
    <rPh sb="2" eb="5">
      <t>カンセンショウ</t>
    </rPh>
    <rPh sb="6" eb="7">
      <t>トリ</t>
    </rPh>
    <phoneticPr fontId="2"/>
  </si>
  <si>
    <t>（届出事項） a:氏名、年齢、性別、職業、住所、所在地、病名、症状、診断方法、初診・診断・推定感染年月日、感染原因、感染経路、感染地域、診断した医師の住所及び氏名、その他、（保護者の住所氏名）</t>
    <rPh sb="1" eb="3">
      <t>トドケデ</t>
    </rPh>
    <rPh sb="3" eb="5">
      <t>ジコウ</t>
    </rPh>
    <rPh sb="68" eb="70">
      <t>シンダン</t>
    </rPh>
    <rPh sb="72" eb="74">
      <t>イシ</t>
    </rPh>
    <rPh sb="75" eb="77">
      <t>ジュウショ</t>
    </rPh>
    <rPh sb="77" eb="78">
      <t>オヨ</t>
    </rPh>
    <rPh sb="79" eb="81">
      <t>シメイ</t>
    </rPh>
    <phoneticPr fontId="2"/>
  </si>
  <si>
    <r>
      <t xml:space="preserve"> 　</t>
    </r>
    <r>
      <rPr>
        <sz val="11"/>
        <color theme="1"/>
        <rFont val="ＭＳ Ｐゴシック"/>
        <family val="3"/>
        <charset val="128"/>
      </rPr>
      <t>b1:年齢、性別、病名、症状、診断方法、初診年月日、診断年月日、推定感染年月日、感染原因、感染経路、感染地域、診断した医師の住所及び氏名</t>
    </r>
    <rPh sb="57" eb="59">
      <t>シンダン</t>
    </rPh>
    <rPh sb="61" eb="63">
      <t>イシ</t>
    </rPh>
    <rPh sb="64" eb="66">
      <t>ジュウショ</t>
    </rPh>
    <rPh sb="66" eb="67">
      <t>オヨ</t>
    </rPh>
    <rPh sb="68" eb="70">
      <t>シメイ</t>
    </rPh>
    <phoneticPr fontId="2"/>
  </si>
  <si>
    <r>
      <t xml:space="preserve"> 　</t>
    </r>
    <r>
      <rPr>
        <sz val="11"/>
        <color theme="1"/>
        <rFont val="ＭＳ Ｐゴシック"/>
        <family val="3"/>
        <charset val="128"/>
      </rPr>
      <t>b2:年齢、性別、病名、症状、診断方法、初診年月日、診断年月日、推定感染年月日、感染原因、感染経路、感染地域、診断した医師の住所及び氏名、最近数年間の主な居住地、国籍</t>
    </r>
    <rPh sb="57" eb="59">
      <t>シンダン</t>
    </rPh>
    <rPh sb="61" eb="63">
      <t>イシ</t>
    </rPh>
    <rPh sb="64" eb="66">
      <t>ジュウショ</t>
    </rPh>
    <rPh sb="66" eb="67">
      <t>オヨ</t>
    </rPh>
    <rPh sb="68" eb="70">
      <t>シメイ</t>
    </rPh>
    <rPh sb="71" eb="73">
      <t>サイキン</t>
    </rPh>
    <rPh sb="73" eb="76">
      <t>スウネンカン</t>
    </rPh>
    <rPh sb="77" eb="78">
      <t>オモ</t>
    </rPh>
    <rPh sb="79" eb="82">
      <t>キョジュウチ</t>
    </rPh>
    <rPh sb="83" eb="85">
      <t>コクセキ</t>
    </rPh>
    <phoneticPr fontId="2"/>
  </si>
  <si>
    <t>　c1:年齢、性別</t>
    <phoneticPr fontId="2"/>
  </si>
  <si>
    <t>　c2:年齢、性別、原因病原体の名称、検査方法</t>
    <phoneticPr fontId="2"/>
  </si>
  <si>
    <t>11年</t>
    <rPh sb="2" eb="3">
      <t>ネン</t>
    </rPh>
    <phoneticPr fontId="2"/>
  </si>
  <si>
    <t>○</t>
    <phoneticPr fontId="2"/>
  </si>
  <si>
    <t>○</t>
    <phoneticPr fontId="2"/>
  </si>
  <si>
    <t>-</t>
    <phoneticPr fontId="2"/>
  </si>
  <si>
    <t>-</t>
    <phoneticPr fontId="2"/>
  </si>
  <si>
    <t>ウイルスサーベイ</t>
    <phoneticPr fontId="2"/>
  </si>
  <si>
    <t>・重症呼吸器症候群（SARS）、痘そうを追加
・５類感染症の追加</t>
    <rPh sb="1" eb="3">
      <t>ジュウショウ</t>
    </rPh>
    <rPh sb="3" eb="6">
      <t>コキュウキ</t>
    </rPh>
    <rPh sb="6" eb="9">
      <t>ショウコウグン</t>
    </rPh>
    <rPh sb="16" eb="17">
      <t>トウ</t>
    </rPh>
    <rPh sb="20" eb="22">
      <t>ツイカ</t>
    </rPh>
    <rPh sb="25" eb="26">
      <t>ルイ</t>
    </rPh>
    <rPh sb="26" eb="29">
      <t>カンセンショウ</t>
    </rPh>
    <rPh sb="30" eb="32">
      <t>ツイカ</t>
    </rPh>
    <phoneticPr fontId="7"/>
  </si>
  <si>
    <t>15年</t>
    <rPh sb="2" eb="3">
      <t>ネン</t>
    </rPh>
    <phoneticPr fontId="2"/>
  </si>
  <si>
    <t>18年</t>
    <rPh sb="2" eb="3">
      <t>ネン</t>
    </rPh>
    <phoneticPr fontId="2"/>
  </si>
  <si>
    <t>別記様式</t>
    <rPh sb="0" eb="2">
      <t>ベッキ</t>
    </rPh>
    <rPh sb="2" eb="4">
      <t>ヨウシキ</t>
    </rPh>
    <phoneticPr fontId="2"/>
  </si>
  <si>
    <t>１～１０</t>
    <phoneticPr fontId="2"/>
  </si>
  <si>
    <t>１～１１</t>
    <phoneticPr fontId="2"/>
  </si>
  <si>
    <t>１～２</t>
    <phoneticPr fontId="2"/>
  </si>
  <si>
    <t>1:病原体、2:エイズ</t>
    <rPh sb="2" eb="5">
      <t>ビョウゲンタイ</t>
    </rPh>
    <phoneticPr fontId="2"/>
  </si>
  <si>
    <t>病原体のみ</t>
    <rPh sb="0" eb="3">
      <t>ビョウゲンタイ</t>
    </rPh>
    <phoneticPr fontId="2"/>
  </si>
  <si>
    <t>×</t>
    <phoneticPr fontId="2"/>
  </si>
  <si>
    <t>×</t>
    <phoneticPr fontId="2"/>
  </si>
  <si>
    <t>20年</t>
    <rPh sb="2" eb="3">
      <t>ネン</t>
    </rPh>
    <phoneticPr fontId="2"/>
  </si>
  <si>
    <t>25年</t>
    <rPh sb="2" eb="3">
      <t>ネン</t>
    </rPh>
    <phoneticPr fontId="2"/>
  </si>
  <si>
    <t>23年2月</t>
    <rPh sb="2" eb="3">
      <t>ネン</t>
    </rPh>
    <rPh sb="4" eb="5">
      <t>ガツ</t>
    </rPh>
    <phoneticPr fontId="2"/>
  </si>
  <si>
    <t>疑問</t>
    <rPh sb="0" eb="2">
      <t>ギモン</t>
    </rPh>
    <phoneticPr fontId="2"/>
  </si>
  <si>
    <t>「A型肝炎」についてのみ、23年2月に病原体サーベイランスの対象となった理由</t>
    <rPh sb="2" eb="3">
      <t>ガタ</t>
    </rPh>
    <rPh sb="3" eb="5">
      <t>カンエン</t>
    </rPh>
    <rPh sb="15" eb="16">
      <t>ネン</t>
    </rPh>
    <rPh sb="17" eb="18">
      <t>ガツ</t>
    </rPh>
    <rPh sb="19" eb="22">
      <t>ビョウゲンタイ</t>
    </rPh>
    <rPh sb="30" eb="32">
      <t>タイショウ</t>
    </rPh>
    <rPh sb="36" eb="38">
      <t>リユウ</t>
    </rPh>
    <phoneticPr fontId="2"/>
  </si>
  <si>
    <t>1～4類の感染症で「マラリア」と「A型肝炎」だけ病原体サーベイランスの対象外となっている理由</t>
    <rPh sb="3" eb="4">
      <t>ルイ</t>
    </rPh>
    <rPh sb="5" eb="8">
      <t>カンセンショウ</t>
    </rPh>
    <rPh sb="18" eb="19">
      <t>ガタ</t>
    </rPh>
    <rPh sb="19" eb="21">
      <t>カンエン</t>
    </rPh>
    <rPh sb="24" eb="27">
      <t>ビョウゲンタイ</t>
    </rPh>
    <rPh sb="35" eb="37">
      <t>タイショウ</t>
    </rPh>
    <rPh sb="37" eb="38">
      <t>ガイ</t>
    </rPh>
    <rPh sb="44" eb="46">
      <t>リユウ</t>
    </rPh>
    <phoneticPr fontId="2"/>
  </si>
  <si>
    <t>5類感染症で病原体サーベイランスの対象になっている疾患とそうでない疾患の線引きについて</t>
    <rPh sb="1" eb="2">
      <t>ルイ</t>
    </rPh>
    <rPh sb="2" eb="5">
      <t>カンセンショウ</t>
    </rPh>
    <rPh sb="6" eb="9">
      <t>ビョウゲンタイ</t>
    </rPh>
    <rPh sb="17" eb="19">
      <t>タイショウ</t>
    </rPh>
    <rPh sb="25" eb="27">
      <t>シッカン</t>
    </rPh>
    <rPh sb="33" eb="35">
      <t>シッカン</t>
    </rPh>
    <rPh sb="36" eb="38">
      <t>センビ</t>
    </rPh>
    <phoneticPr fontId="2"/>
  </si>
  <si>
    <t>新型インフルエンザ追加</t>
    <rPh sb="0" eb="2">
      <t>シンガタ</t>
    </rPh>
    <rPh sb="9" eb="11">
      <t>ツイカ</t>
    </rPh>
    <phoneticPr fontId="2"/>
  </si>
  <si>
    <t>寄生虫</t>
    <rPh sb="0" eb="3">
      <t>キセイチュウ</t>
    </rPh>
    <phoneticPr fontId="2"/>
  </si>
  <si>
    <t>種類</t>
    <rPh sb="0" eb="2">
      <t>シュルイ</t>
    </rPh>
    <phoneticPr fontId="2"/>
  </si>
  <si>
    <t>ウイルス</t>
    <phoneticPr fontId="2"/>
  </si>
  <si>
    <t>細菌</t>
    <rPh sb="0" eb="2">
      <t>サイキン</t>
    </rPh>
    <phoneticPr fontId="2"/>
  </si>
  <si>
    <t>ウイルス</t>
    <phoneticPr fontId="2"/>
  </si>
  <si>
    <t>-</t>
    <phoneticPr fontId="2"/>
  </si>
  <si>
    <t>×</t>
    <phoneticPr fontId="2"/>
  </si>
  <si>
    <t>○</t>
    <phoneticPr fontId="2"/>
  </si>
  <si>
    <t>※1　インフルエンザ（鳥インフルエンザ及び新型インフルエンザ等感染症を除く。）の基幹定点の届出については、届出対象は入院したもので、届出内容は入院時の対応を加える。</t>
    <rPh sb="40" eb="42">
      <t>キカン</t>
    </rPh>
    <rPh sb="42" eb="44">
      <t>テイテン</t>
    </rPh>
    <rPh sb="45" eb="46">
      <t>トド</t>
    </rPh>
    <rPh sb="46" eb="47">
      <t>デ</t>
    </rPh>
    <rPh sb="53" eb="54">
      <t>トド</t>
    </rPh>
    <rPh sb="54" eb="55">
      <t>デ</t>
    </rPh>
    <rPh sb="55" eb="57">
      <t>タイショウ</t>
    </rPh>
    <rPh sb="58" eb="60">
      <t>ニュウイン</t>
    </rPh>
    <rPh sb="66" eb="67">
      <t>トド</t>
    </rPh>
    <rPh sb="67" eb="68">
      <t>デ</t>
    </rPh>
    <rPh sb="68" eb="70">
      <t>ナイヨウ</t>
    </rPh>
    <rPh sb="71" eb="73">
      <t>ニュウイン</t>
    </rPh>
    <rPh sb="73" eb="74">
      <t>トキ</t>
    </rPh>
    <rPh sb="75" eb="77">
      <t>タイオウ</t>
    </rPh>
    <rPh sb="78" eb="79">
      <t>クワ</t>
    </rPh>
    <phoneticPr fontId="2"/>
  </si>
  <si>
    <t>※2　感染性胃腸炎の基幹定点の届出については、届出対象は病原体がロタウイルスであるもので、届出内容は原因病原体の名称及び検査方法を加える。</t>
    <rPh sb="3" eb="6">
      <t>カンセンセイ</t>
    </rPh>
    <rPh sb="6" eb="9">
      <t>イチョウエン</t>
    </rPh>
    <rPh sb="10" eb="12">
      <t>キカン</t>
    </rPh>
    <rPh sb="12" eb="14">
      <t>テイテン</t>
    </rPh>
    <rPh sb="15" eb="16">
      <t>トド</t>
    </rPh>
    <rPh sb="16" eb="17">
      <t>デ</t>
    </rPh>
    <rPh sb="23" eb="24">
      <t>トド</t>
    </rPh>
    <rPh sb="24" eb="25">
      <t>デ</t>
    </rPh>
    <rPh sb="25" eb="27">
      <t>タイショウ</t>
    </rPh>
    <rPh sb="28" eb="31">
      <t>ビョウゲンタイ</t>
    </rPh>
    <rPh sb="45" eb="46">
      <t>トド</t>
    </rPh>
    <rPh sb="46" eb="47">
      <t>デ</t>
    </rPh>
    <rPh sb="47" eb="49">
      <t>ナイヨウ</t>
    </rPh>
    <rPh sb="50" eb="52">
      <t>ゲンイン</t>
    </rPh>
    <rPh sb="52" eb="55">
      <t>ビョウゲンタイ</t>
    </rPh>
    <rPh sb="56" eb="58">
      <t>メイショウ</t>
    </rPh>
    <rPh sb="58" eb="59">
      <t>オヨ</t>
    </rPh>
    <rPh sb="60" eb="62">
      <t>ケンサ</t>
    </rPh>
    <rPh sb="62" eb="64">
      <t>ホウホウ</t>
    </rPh>
    <rPh sb="65" eb="66">
      <t>クワ</t>
    </rPh>
    <phoneticPr fontId="2"/>
  </si>
  <si>
    <t>×</t>
    <phoneticPr fontId="2"/>
  </si>
  <si>
    <t>（全数）</t>
  </si>
  <si>
    <t>直ちに</t>
  </si>
  <si>
    <t>a</t>
  </si>
  <si>
    <t>鳥インフルエンザ（Ｈ７Ｎ９）</t>
    <rPh sb="0" eb="1">
      <t>トリ</t>
    </rPh>
    <phoneticPr fontId="2"/>
  </si>
  <si>
    <t>さるとう</t>
  </si>
  <si>
    <t>ジカウイルス感染症</t>
    <rPh sb="6" eb="9">
      <t>カンセンショウ</t>
    </rPh>
    <phoneticPr fontId="2"/>
  </si>
  <si>
    <t>a</t>
    <phoneticPr fontId="2"/>
  </si>
  <si>
    <t>インフル
基幹（※1）</t>
    <rPh sb="5" eb="7">
      <t>キカン</t>
    </rPh>
    <phoneticPr fontId="2"/>
  </si>
  <si>
    <t>小児科
基幹（※2）</t>
    <rPh sb="0" eb="3">
      <t>ショウニカ</t>
    </rPh>
    <phoneticPr fontId="2"/>
  </si>
  <si>
    <t>あめーばせきり</t>
  </si>
  <si>
    <t>７日以内</t>
  </si>
  <si>
    <t>b1</t>
  </si>
  <si>
    <t>カルバペネム耐性腸内細菌科細菌感染症</t>
    <rPh sb="6" eb="8">
      <t>タイセイ</t>
    </rPh>
    <rPh sb="8" eb="10">
      <t>チョウナイ</t>
    </rPh>
    <rPh sb="10" eb="12">
      <t>サイキン</t>
    </rPh>
    <rPh sb="12" eb="13">
      <t>カ</t>
    </rPh>
    <rPh sb="13" eb="15">
      <t>サイキン</t>
    </rPh>
    <rPh sb="15" eb="18">
      <t>カンセンショウ</t>
    </rPh>
    <phoneticPr fontId="2"/>
  </si>
  <si>
    <t>水痘（入院例に限る。）</t>
    <rPh sb="3" eb="5">
      <t>ニュウイン</t>
    </rPh>
    <rPh sb="5" eb="6">
      <t>レイ</t>
    </rPh>
    <rPh sb="7" eb="8">
      <t>カギ</t>
    </rPh>
    <phoneticPr fontId="2"/>
  </si>
  <si>
    <t xml:space="preserve">播種性クリプトコックス症 </t>
    <phoneticPr fontId="2"/>
  </si>
  <si>
    <t>７日以内</t>
    <phoneticPr fontId="2"/>
  </si>
  <si>
    <t>b1</t>
    <phoneticPr fontId="2"/>
  </si>
  <si>
    <t>中東呼吸器症候群（病原体がベータコロナウイルス属
ＭＥＲＳコロナウイルスであるものに限る。）</t>
    <rPh sb="0" eb="2">
      <t>チュウトウ</t>
    </rPh>
    <rPh sb="2" eb="5">
      <t>コキュウキ</t>
    </rPh>
    <rPh sb="5" eb="8">
      <t>ショウコウグン</t>
    </rPh>
    <rPh sb="9" eb="12">
      <t>ビョウゲンタイ</t>
    </rPh>
    <rPh sb="23" eb="24">
      <t>ゾク</t>
    </rPh>
    <rPh sb="42" eb="43">
      <t>カギ</t>
    </rPh>
    <phoneticPr fontId="2"/>
  </si>
  <si>
    <t>（小児科）</t>
    <rPh sb="1" eb="4">
      <t>ショウニカ</t>
    </rPh>
    <phoneticPr fontId="2"/>
  </si>
  <si>
    <t>次の月曜</t>
    <rPh sb="0" eb="1">
      <t>ツギ</t>
    </rPh>
    <rPh sb="2" eb="4">
      <t>ゲツヨウ</t>
    </rPh>
    <phoneticPr fontId="2"/>
  </si>
  <si>
    <t>ｃ１</t>
    <phoneticPr fontId="2"/>
  </si>
  <si>
    <t>７日以内</t>
    <phoneticPr fontId="2"/>
  </si>
  <si>
    <t>b1</t>
    <phoneticPr fontId="2"/>
  </si>
  <si>
    <t>急性弛緩性麻痺</t>
    <rPh sb="0" eb="2">
      <t>キュウセイ</t>
    </rPh>
    <rPh sb="2" eb="5">
      <t>シカンセイ</t>
    </rPh>
    <rPh sb="5" eb="7">
      <t>マヒ</t>
    </rPh>
    <phoneticPr fontId="2"/>
  </si>
  <si>
    <t>×</t>
    <phoneticPr fontId="2"/>
  </si>
  <si>
    <t>指定感染症</t>
    <rPh sb="0" eb="2">
      <t>シテイ</t>
    </rPh>
    <rPh sb="2" eb="5">
      <t>カンセンショウ</t>
    </rPh>
    <phoneticPr fontId="2"/>
  </si>
  <si>
    <t>新型コロナウイルス感染症（病原体がベータコロナウイルス属のコロナウイルス（令和二年一月に中華人民共和国から世界保健機関に対して、人に伝染する能力を有することが新たに報告されたものに限る。）であるものに限る。）</t>
    <phoneticPr fontId="2"/>
  </si>
  <si>
    <t>新型インフルエンザ等感染症</t>
    <phoneticPr fontId="2"/>
  </si>
  <si>
    <t>インフル／COVID-19
基幹（※1）</t>
    <rPh sb="14" eb="16">
      <t>キカン</t>
    </rPh>
    <phoneticPr fontId="2"/>
  </si>
  <si>
    <t>インフル／COVID-19</t>
    <phoneticPr fontId="2"/>
  </si>
  <si>
    <t>エムポックス</t>
    <phoneticPr fontId="2"/>
  </si>
  <si>
    <t>カルバペネム耐性腸内細菌目細菌感染症</t>
    <rPh sb="6" eb="8">
      <t>タイセイ</t>
    </rPh>
    <rPh sb="8" eb="10">
      <t>チョウナイ</t>
    </rPh>
    <rPh sb="10" eb="12">
      <t>サイキン</t>
    </rPh>
    <rPh sb="12" eb="13">
      <t>モク</t>
    </rPh>
    <rPh sb="13" eb="15">
      <t>サイキン</t>
    </rPh>
    <rPh sb="15" eb="18">
      <t>カンセンショウ</t>
    </rPh>
    <phoneticPr fontId="2"/>
  </si>
  <si>
    <t>※1　インフルエンザ（鳥インフルエンザ及び新型インフルエンザ等感染症を除く。）及び新型コロナウイルス感染症（病原体がベータコロナウイルス属のコロナウイルス（令和二年一月に中華人民共和国から世界保健機関に</t>
    <rPh sb="39" eb="40">
      <t>オヨ</t>
    </rPh>
    <rPh sb="41" eb="43">
      <t>シンガタ</t>
    </rPh>
    <rPh sb="50" eb="53">
      <t>カンセンショウ</t>
    </rPh>
    <phoneticPr fontId="2"/>
  </si>
  <si>
    <t>　　　対して、人に伝染する能力を有することが新たに報告されたものに限る。）であるものに限る。）の基幹定点の届出については、届出対象は入院したもので、届出内容は入院時の対応を加える。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</si>
</sst>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b/>
      <sz val="16"/>
      <name val="ＭＳ Ｐゴシック"/>
      <family val="3"/>
      <charset val="128"/>
    </font>
    <font>
      <sz val="8"/>
      <name val="ＭＳ Ｐゴシック"/>
      <family val="3"/>
      <charset val="128"/>
    </font>
    <font>
      <sz val="10"/>
      <color indexed="81"/>
      <name val="ＭＳ Ｐゴシック"/>
      <family val="3"/>
      <charset val="128"/>
    </font>
    <font>
      <sz val="6"/>
      <name val="ＭＳ Ｐゴシック"/>
      <family val="3"/>
      <charset val="128"/>
    </font>
    <font>
      <sz val="11"/>
      <color indexed="10"/>
      <name val="ＭＳ Ｐゴシック"/>
      <family val="3"/>
      <charset val="128"/>
    </font>
    <font>
      <sz val="11"/>
      <color rgb="FFFF0000"/>
      <name val="ＭＳ Ｐゴシック"/>
      <family val="3"/>
      <charset val="128"/>
    </font>
    <font>
      <b/>
      <sz val="16"/>
      <color theme="1"/>
      <name val="ＭＳ Ｐゴシック"/>
      <family val="3"/>
      <charset val="128"/>
    </font>
    <font>
      <sz val="11"/>
      <color theme="1"/>
      <name val="ＭＳ Ｐゴシック"/>
      <family val="3"/>
      <charset val="128"/>
    </font>
    <font>
      <sz val="8"/>
      <color theme="1"/>
      <name val="ＭＳ Ｐゴシック"/>
      <family val="3"/>
      <charset val="128"/>
    </font>
    <font>
      <sz val="10"/>
      <name val="ＭＳ Ｐゴシック"/>
      <family val="3"/>
      <charset val="128"/>
    </font>
    <font>
      <sz val="9"/>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65">
    <border>
      <left/>
      <right/>
      <top/>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thin">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right style="hair">
        <color indexed="64"/>
      </right>
      <top/>
      <bottom style="hair">
        <color indexed="64"/>
      </bottom>
      <diagonal/>
    </border>
    <border>
      <left/>
      <right style="hair">
        <color indexed="64"/>
      </right>
      <top style="hair">
        <color indexed="64"/>
      </top>
      <bottom/>
      <diagonal/>
    </border>
    <border>
      <left/>
      <right/>
      <top style="medium">
        <color indexed="64"/>
      </top>
      <bottom style="hair">
        <color indexed="64"/>
      </bottom>
      <diagonal/>
    </border>
    <border>
      <left/>
      <right/>
      <top style="hair">
        <color indexed="64"/>
      </top>
      <bottom style="hair">
        <color indexed="64"/>
      </bottom>
      <diagonal/>
    </border>
    <border>
      <left/>
      <right style="hair">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left/>
      <right style="medium">
        <color indexed="64"/>
      </right>
      <top/>
      <bottom/>
      <diagonal/>
    </border>
  </borders>
  <cellStyleXfs count="1">
    <xf numFmtId="0" fontId="0" fillId="0" borderId="0"/>
  </cellStyleXfs>
  <cellXfs count="268">
    <xf numFmtId="0" fontId="0" fillId="0" borderId="0" xfId="0"/>
    <xf numFmtId="0" fontId="0" fillId="0" borderId="1" xfId="0" applyFill="1" applyBorder="1" applyAlignment="1">
      <alignment vertical="center"/>
    </xf>
    <xf numFmtId="0" fontId="0" fillId="0" borderId="2" xfId="0" applyFill="1" applyBorder="1" applyAlignment="1">
      <alignment vertical="center"/>
    </xf>
    <xf numFmtId="0" fontId="4" fillId="0" borderId="0" xfId="0" applyFont="1" applyFill="1" applyAlignment="1">
      <alignment horizontal="left"/>
    </xf>
    <xf numFmtId="0" fontId="0" fillId="0" borderId="0" xfId="0" applyFill="1"/>
    <xf numFmtId="0" fontId="0" fillId="0" borderId="0" xfId="0" applyFill="1" applyAlignment="1">
      <alignment horizontal="center"/>
    </xf>
    <xf numFmtId="0" fontId="0" fillId="0" borderId="3" xfId="0" applyFill="1" applyBorder="1" applyAlignment="1">
      <alignment horizontal="center"/>
    </xf>
    <xf numFmtId="0" fontId="0" fillId="0" borderId="4" xfId="0" applyFill="1" applyBorder="1" applyAlignment="1">
      <alignment horizontal="centerContinuous"/>
    </xf>
    <xf numFmtId="0" fontId="0" fillId="0" borderId="5" xfId="0" applyFill="1" applyBorder="1" applyAlignment="1">
      <alignment horizontal="centerContinuous"/>
    </xf>
    <xf numFmtId="0" fontId="0" fillId="0" borderId="3" xfId="0" applyFill="1" applyBorder="1" applyAlignment="1">
      <alignment horizontal="centerContinuous"/>
    </xf>
    <xf numFmtId="0" fontId="0" fillId="0" borderId="6" xfId="0" applyFill="1" applyBorder="1" applyAlignment="1">
      <alignment horizontal="centerContinuous"/>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Fill="1" applyAlignment="1">
      <alignment horizontal="center" vertical="center"/>
    </xf>
    <xf numFmtId="0" fontId="0" fillId="0" borderId="4" xfId="0" applyFill="1" applyBorder="1" applyAlignment="1">
      <alignment horizontal="center" vertical="center"/>
    </xf>
    <xf numFmtId="0" fontId="0" fillId="0" borderId="11" xfId="0" applyFill="1" applyBorder="1" applyAlignment="1">
      <alignment horizontal="left" vertical="center"/>
    </xf>
    <xf numFmtId="0" fontId="0" fillId="0" borderId="3"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12" xfId="0" applyFill="1" applyBorder="1" applyAlignment="1">
      <alignment horizontal="center" vertical="center"/>
    </xf>
    <xf numFmtId="0" fontId="0" fillId="0" borderId="1" xfId="0" applyFill="1" applyBorder="1" applyAlignment="1">
      <alignment horizontal="left" vertical="center"/>
    </xf>
    <xf numFmtId="0" fontId="0" fillId="0" borderId="2"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left" vertical="center"/>
    </xf>
    <xf numFmtId="0" fontId="0" fillId="0" borderId="10"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left"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left" vertical="center" wrapText="1"/>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0" xfId="0" applyFill="1" applyAlignment="1">
      <alignment horizontal="left" vertical="center"/>
    </xf>
    <xf numFmtId="0" fontId="0" fillId="0" borderId="2" xfId="0" applyFill="1" applyBorder="1" applyAlignment="1">
      <alignment horizontal="left" vertical="center"/>
    </xf>
    <xf numFmtId="0" fontId="0" fillId="0" borderId="0" xfId="0" applyFill="1" applyAlignment="1">
      <alignment vertical="center"/>
    </xf>
    <xf numFmtId="0" fontId="0" fillId="0" borderId="12" xfId="0" applyFill="1" applyBorder="1" applyAlignment="1">
      <alignment horizontal="center"/>
    </xf>
    <xf numFmtId="0" fontId="0" fillId="0" borderId="7" xfId="0" applyFill="1" applyBorder="1" applyAlignment="1">
      <alignment horizontal="left" vertical="center"/>
    </xf>
    <xf numFmtId="0" fontId="0" fillId="0" borderId="17" xfId="0" applyFill="1" applyBorder="1" applyAlignment="1">
      <alignment vertical="center"/>
    </xf>
    <xf numFmtId="0" fontId="0" fillId="0" borderId="18" xfId="0" applyFill="1" applyBorder="1" applyAlignment="1">
      <alignment vertical="center"/>
    </xf>
    <xf numFmtId="0" fontId="0" fillId="0" borderId="1" xfId="0" applyFill="1" applyBorder="1" applyAlignment="1">
      <alignment horizontal="left" vertical="center" wrapText="1"/>
    </xf>
    <xf numFmtId="0" fontId="0" fillId="0" borderId="1" xfId="0" applyFill="1" applyBorder="1" applyAlignment="1">
      <alignment vertical="center" wrapText="1"/>
    </xf>
    <xf numFmtId="0" fontId="0" fillId="0" borderId="0" xfId="0" applyFill="1" applyAlignment="1">
      <alignment horizontal="left"/>
    </xf>
    <xf numFmtId="0" fontId="5" fillId="0" borderId="0" xfId="0" applyFont="1" applyFill="1" applyAlignment="1">
      <alignment horizontal="left"/>
    </xf>
    <xf numFmtId="0" fontId="1" fillId="0" borderId="0" xfId="0" applyFont="1" applyFill="1"/>
    <xf numFmtId="0" fontId="0" fillId="0" borderId="22" xfId="0" applyFill="1" applyBorder="1" applyAlignment="1">
      <alignment vertical="center"/>
    </xf>
    <xf numFmtId="0" fontId="0" fillId="0" borderId="23" xfId="0" applyFill="1" applyBorder="1" applyAlignment="1">
      <alignment vertical="center"/>
    </xf>
    <xf numFmtId="0" fontId="0" fillId="0" borderId="26" xfId="0" applyFill="1" applyBorder="1" applyAlignment="1">
      <alignment horizontal="left" vertical="center"/>
    </xf>
    <xf numFmtId="0" fontId="0" fillId="0" borderId="27" xfId="0" applyFill="1" applyBorder="1" applyAlignment="1">
      <alignment vertical="center"/>
    </xf>
    <xf numFmtId="0" fontId="0" fillId="0" borderId="28" xfId="0" applyFill="1" applyBorder="1" applyAlignment="1">
      <alignment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26"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12" xfId="0" applyFill="1" applyBorder="1" applyAlignment="1">
      <alignment horizontal="center" vertical="center" wrapText="1"/>
    </xf>
    <xf numFmtId="0" fontId="0" fillId="0" borderId="34" xfId="0" applyFill="1" applyBorder="1" applyAlignment="1">
      <alignment horizontal="center" vertical="center"/>
    </xf>
    <xf numFmtId="0" fontId="0" fillId="0" borderId="34" xfId="0" applyFill="1" applyBorder="1" applyAlignment="1">
      <alignment horizontal="left" vertical="center"/>
    </xf>
    <xf numFmtId="0" fontId="0" fillId="0" borderId="31" xfId="0" applyFill="1" applyBorder="1" applyAlignment="1">
      <alignment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37" xfId="0" applyFill="1" applyBorder="1" applyAlignment="1">
      <alignment horizontal="center"/>
    </xf>
    <xf numFmtId="56" fontId="0" fillId="0" borderId="37" xfId="0" applyNumberFormat="1" applyFill="1" applyBorder="1" applyAlignment="1">
      <alignment horizontal="center" vertical="center"/>
    </xf>
    <xf numFmtId="0" fontId="0" fillId="0" borderId="39" xfId="0" applyFill="1" applyBorder="1" applyAlignment="1">
      <alignment horizontal="center" vertical="center"/>
    </xf>
    <xf numFmtId="0" fontId="9" fillId="0" borderId="40" xfId="0" applyFont="1" applyFill="1" applyBorder="1" applyAlignment="1">
      <alignment horizontal="left" vertical="center"/>
    </xf>
    <xf numFmtId="0" fontId="0" fillId="0" borderId="41" xfId="0" applyFill="1" applyBorder="1" applyAlignment="1">
      <alignment vertical="center"/>
    </xf>
    <xf numFmtId="58" fontId="0" fillId="0" borderId="42" xfId="0" applyNumberFormat="1" applyBorder="1" applyAlignment="1">
      <alignment horizontal="center" vertical="center"/>
    </xf>
    <xf numFmtId="0" fontId="0" fillId="0" borderId="42" xfId="0" applyBorder="1" applyAlignment="1">
      <alignment vertical="center"/>
    </xf>
    <xf numFmtId="0" fontId="0" fillId="0" borderId="42" xfId="0" applyBorder="1" applyAlignment="1">
      <alignment vertical="center" wrapText="1"/>
    </xf>
    <xf numFmtId="0" fontId="0" fillId="2" borderId="14" xfId="0" applyFill="1" applyBorder="1" applyAlignment="1">
      <alignment horizontal="center" vertical="center"/>
    </xf>
    <xf numFmtId="0" fontId="0" fillId="0" borderId="42" xfId="0" applyFill="1" applyBorder="1" applyAlignment="1">
      <alignment horizontal="center"/>
    </xf>
    <xf numFmtId="0" fontId="0" fillId="0" borderId="32" xfId="0" applyFill="1" applyBorder="1"/>
    <xf numFmtId="0" fontId="0" fillId="0" borderId="0" xfId="0" applyFont="1" applyFill="1"/>
    <xf numFmtId="0" fontId="9" fillId="0" borderId="0" xfId="0" applyFont="1" applyFill="1" applyAlignment="1">
      <alignment horizontal="left"/>
    </xf>
    <xf numFmtId="0" fontId="0" fillId="0" borderId="1" xfId="0" applyFill="1" applyBorder="1" applyAlignment="1">
      <alignment vertical="center" shrinkToFit="1"/>
    </xf>
    <xf numFmtId="0" fontId="10" fillId="0" borderId="0" xfId="0" applyFont="1" applyFill="1" applyAlignment="1">
      <alignment horizontal="left"/>
    </xf>
    <xf numFmtId="0" fontId="11" fillId="0" borderId="0" xfId="0" applyFont="1" applyFill="1"/>
    <xf numFmtId="0" fontId="11" fillId="0" borderId="0" xfId="0" applyFont="1" applyFill="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centerContinuous"/>
    </xf>
    <xf numFmtId="0" fontId="11" fillId="0" borderId="5" xfId="0" applyFont="1" applyFill="1" applyBorder="1" applyAlignment="1">
      <alignment horizontal="centerContinuous"/>
    </xf>
    <xf numFmtId="0" fontId="11" fillId="0" borderId="3" xfId="0" applyFont="1" applyFill="1" applyBorder="1" applyAlignment="1">
      <alignment horizontal="centerContinuous"/>
    </xf>
    <xf numFmtId="0" fontId="11" fillId="0" borderId="6" xfId="0" applyFont="1" applyFill="1" applyBorder="1" applyAlignment="1">
      <alignment horizontal="centerContinuous"/>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xf>
    <xf numFmtId="0" fontId="11" fillId="0" borderId="10" xfId="0" applyFont="1" applyFill="1" applyBorder="1" applyAlignment="1">
      <alignment horizontal="center" vertical="center" wrapText="1"/>
    </xf>
    <xf numFmtId="0" fontId="11" fillId="0" borderId="0" xfId="0" applyFont="1" applyFill="1" applyAlignment="1">
      <alignment horizontal="center" vertical="center"/>
    </xf>
    <xf numFmtId="0" fontId="11" fillId="0" borderId="4" xfId="0" applyFont="1" applyFill="1" applyBorder="1" applyAlignment="1">
      <alignment horizontal="center" vertical="center"/>
    </xf>
    <xf numFmtId="0" fontId="11" fillId="0" borderId="11" xfId="0" applyFont="1" applyFill="1" applyBorder="1" applyAlignment="1">
      <alignment horizontal="left" vertical="center"/>
    </xf>
    <xf numFmtId="0" fontId="11" fillId="0" borderId="3"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 xfId="0" applyFont="1" applyFill="1" applyBorder="1" applyAlignment="1">
      <alignment horizontal="left" vertical="center"/>
    </xf>
    <xf numFmtId="0" fontId="11" fillId="0" borderId="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left" vertical="center"/>
    </xf>
    <xf numFmtId="0" fontId="11" fillId="0" borderId="10"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left" vertical="center"/>
    </xf>
    <xf numFmtId="0" fontId="11" fillId="0" borderId="18"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22" xfId="0" applyFont="1" applyFill="1" applyBorder="1" applyAlignment="1">
      <alignment horizontal="left" vertical="center" wrapText="1"/>
    </xf>
    <xf numFmtId="0" fontId="11" fillId="0" borderId="23"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1" xfId="0" applyFont="1" applyFill="1" applyBorder="1" applyAlignment="1">
      <alignment vertical="center"/>
    </xf>
    <xf numFmtId="0" fontId="11" fillId="0" borderId="2" xfId="0" applyFont="1" applyFill="1" applyBorder="1" applyAlignment="1">
      <alignment vertical="center"/>
    </xf>
    <xf numFmtId="0" fontId="11" fillId="0" borderId="0" xfId="0" applyFont="1" applyFill="1" applyAlignment="1">
      <alignment horizontal="left" vertical="center"/>
    </xf>
    <xf numFmtId="0" fontId="11" fillId="0" borderId="2" xfId="0" applyFont="1" applyFill="1" applyBorder="1" applyAlignment="1">
      <alignment horizontal="left" vertical="center"/>
    </xf>
    <xf numFmtId="0" fontId="11" fillId="0" borderId="0" xfId="0" applyFont="1" applyFill="1" applyAlignment="1">
      <alignment vertical="center"/>
    </xf>
    <xf numFmtId="0" fontId="11" fillId="0" borderId="1" xfId="0" applyFont="1" applyFill="1" applyBorder="1" applyAlignment="1">
      <alignment vertical="center" wrapText="1"/>
    </xf>
    <xf numFmtId="0" fontId="11" fillId="0" borderId="1" xfId="0" applyFont="1" applyFill="1" applyBorder="1" applyAlignment="1">
      <alignment vertical="center" shrinkToFit="1"/>
    </xf>
    <xf numFmtId="0" fontId="11" fillId="0" borderId="12" xfId="0" applyFont="1" applyFill="1" applyBorder="1" applyAlignment="1">
      <alignment horizontal="center"/>
    </xf>
    <xf numFmtId="0" fontId="11" fillId="0" borderId="7" xfId="0" applyFont="1" applyFill="1" applyBorder="1" applyAlignment="1">
      <alignment horizontal="left" vertical="center"/>
    </xf>
    <xf numFmtId="0" fontId="11" fillId="0" borderId="17" xfId="0" applyFont="1" applyFill="1" applyBorder="1" applyAlignment="1">
      <alignment vertical="center"/>
    </xf>
    <xf numFmtId="0" fontId="11" fillId="0" borderId="18" xfId="0" applyFont="1" applyFill="1" applyBorder="1" applyAlignment="1">
      <alignment vertical="center"/>
    </xf>
    <xf numFmtId="0" fontId="11" fillId="0" borderId="1" xfId="0" applyFont="1" applyFill="1" applyBorder="1" applyAlignment="1">
      <alignment horizontal="left" vertical="center" wrapText="1"/>
    </xf>
    <xf numFmtId="0" fontId="11" fillId="0" borderId="12" xfId="0" applyFont="1" applyFill="1" applyBorder="1" applyAlignment="1">
      <alignment horizontal="center" vertical="center" wrapText="1"/>
    </xf>
    <xf numFmtId="0" fontId="11" fillId="0" borderId="22" xfId="0" applyFont="1" applyFill="1" applyBorder="1" applyAlignment="1">
      <alignment vertical="center"/>
    </xf>
    <xf numFmtId="0" fontId="11" fillId="0" borderId="23" xfId="0" applyFont="1" applyFill="1" applyBorder="1" applyAlignment="1">
      <alignment vertical="center"/>
    </xf>
    <xf numFmtId="0" fontId="11" fillId="0" borderId="26" xfId="0" applyFont="1" applyFill="1" applyBorder="1" applyAlignment="1">
      <alignment horizontal="left" vertical="center"/>
    </xf>
    <xf numFmtId="0" fontId="11" fillId="0" borderId="27" xfId="0" applyFont="1" applyFill="1" applyBorder="1" applyAlignment="1">
      <alignment vertical="center"/>
    </xf>
    <xf numFmtId="0" fontId="11" fillId="0" borderId="28" xfId="0" applyFont="1" applyFill="1" applyBorder="1" applyAlignment="1">
      <alignment vertical="center"/>
    </xf>
    <xf numFmtId="0" fontId="11" fillId="0" borderId="29"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0" xfId="0" applyFont="1" applyFill="1" applyAlignment="1">
      <alignment horizontal="left"/>
    </xf>
    <xf numFmtId="0" fontId="12" fillId="0" borderId="0" xfId="0" applyFont="1" applyFill="1" applyAlignment="1">
      <alignment horizontal="left"/>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0" borderId="52" xfId="0" applyFill="1" applyBorder="1" applyAlignment="1">
      <alignment horizontal="center"/>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8" xfId="0" applyFill="1" applyBorder="1" applyAlignment="1">
      <alignment horizontal="left" vertical="center"/>
    </xf>
    <xf numFmtId="0" fontId="9" fillId="0" borderId="58" xfId="0" applyFont="1" applyFill="1" applyBorder="1" applyAlignment="1">
      <alignment horizontal="left" vertical="center"/>
    </xf>
    <xf numFmtId="0" fontId="0" fillId="0" borderId="31" xfId="0" applyFill="1" applyBorder="1"/>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0" fillId="0" borderId="60" xfId="0" applyFill="1" applyBorder="1" applyAlignment="1">
      <alignment horizontal="center"/>
    </xf>
    <xf numFmtId="0" fontId="0" fillId="0" borderId="64" xfId="0" applyFill="1" applyBorder="1" applyAlignment="1">
      <alignment horizontal="center" vertical="center"/>
    </xf>
    <xf numFmtId="0" fontId="3" fillId="0" borderId="0" xfId="0" applyFont="1" applyAlignment="1">
      <alignment horizontal="center" vertical="center"/>
    </xf>
    <xf numFmtId="0" fontId="3" fillId="0" borderId="42" xfId="0" applyFont="1" applyBorder="1" applyAlignment="1">
      <alignment horizontal="center" vertical="center"/>
    </xf>
    <xf numFmtId="0" fontId="3" fillId="0" borderId="0" xfId="0" applyFont="1" applyAlignment="1">
      <alignment vertical="center"/>
    </xf>
    <xf numFmtId="55" fontId="0" fillId="0" borderId="42" xfId="0" quotePrefix="1" applyNumberFormat="1" applyFill="1" applyBorder="1" applyAlignment="1">
      <alignment horizontal="center"/>
    </xf>
    <xf numFmtId="0" fontId="13" fillId="0" borderId="0" xfId="0" applyFont="1" applyFill="1" applyAlignment="1">
      <alignment horizontal="left"/>
    </xf>
    <xf numFmtId="0" fontId="13" fillId="0" borderId="0" xfId="0" applyFont="1" applyFill="1"/>
    <xf numFmtId="0" fontId="13" fillId="0" borderId="0" xfId="0" applyFont="1" applyFill="1" applyAlignment="1">
      <alignment horizontal="center"/>
    </xf>
    <xf numFmtId="0" fontId="9" fillId="0" borderId="41" xfId="0" applyFont="1" applyFill="1" applyBorder="1" applyAlignment="1">
      <alignment horizontal="left" vertical="center"/>
    </xf>
    <xf numFmtId="0" fontId="9" fillId="0" borderId="1" xfId="0" applyFont="1" applyFill="1" applyBorder="1" applyAlignment="1">
      <alignment vertical="center"/>
    </xf>
    <xf numFmtId="0" fontId="0" fillId="2" borderId="37" xfId="0" applyFill="1" applyBorder="1" applyAlignment="1">
      <alignment horizontal="center" vertical="center"/>
    </xf>
    <xf numFmtId="0" fontId="11" fillId="2" borderId="11" xfId="0" applyFont="1" applyFill="1" applyBorder="1" applyAlignment="1">
      <alignment horizontal="left" vertical="center"/>
    </xf>
    <xf numFmtId="0" fontId="11" fillId="2" borderId="1" xfId="0" applyFont="1" applyFill="1" applyBorder="1" applyAlignment="1">
      <alignment horizontal="left" vertical="center"/>
    </xf>
    <xf numFmtId="0" fontId="11" fillId="2" borderId="15" xfId="0" applyFont="1" applyFill="1" applyBorder="1" applyAlignment="1">
      <alignment horizontal="left" vertical="center"/>
    </xf>
    <xf numFmtId="0" fontId="11" fillId="2" borderId="1" xfId="0" applyFont="1" applyFill="1" applyBorder="1" applyAlignment="1">
      <alignment vertical="center"/>
    </xf>
    <xf numFmtId="0" fontId="11" fillId="2" borderId="22" xfId="0" applyFont="1" applyFill="1" applyBorder="1" applyAlignment="1">
      <alignment horizontal="left" vertical="center" wrapText="1"/>
    </xf>
    <xf numFmtId="0" fontId="11" fillId="0" borderId="31" xfId="0" applyFont="1" applyFill="1" applyBorder="1" applyAlignment="1">
      <alignment vertical="center"/>
    </xf>
    <xf numFmtId="0" fontId="14" fillId="0" borderId="33" xfId="0" applyFont="1" applyFill="1" applyBorder="1" applyAlignment="1">
      <alignment vertical="center"/>
    </xf>
    <xf numFmtId="0" fontId="11" fillId="0" borderId="27" xfId="0" applyFont="1" applyFill="1" applyBorder="1" applyAlignment="1">
      <alignment vertical="center" wrapText="1"/>
    </xf>
    <xf numFmtId="0" fontId="11" fillId="0" borderId="15" xfId="0" applyFont="1" applyFill="1" applyBorder="1" applyAlignment="1">
      <alignment vertical="center"/>
    </xf>
    <xf numFmtId="0" fontId="11" fillId="0" borderId="7" xfId="0" applyFont="1" applyFill="1" applyBorder="1" applyAlignment="1">
      <alignment vertical="center"/>
    </xf>
    <xf numFmtId="0" fontId="10" fillId="0" borderId="0" xfId="0" applyFont="1" applyAlignment="1">
      <alignment horizontal="left"/>
    </xf>
    <xf numFmtId="0" fontId="11" fillId="0" borderId="0" xfId="0" applyFont="1"/>
    <xf numFmtId="0" fontId="11" fillId="0" borderId="0" xfId="0" applyFont="1" applyAlignment="1">
      <alignment horizontal="center"/>
    </xf>
    <xf numFmtId="0" fontId="11" fillId="0" borderId="3" xfId="0" applyFont="1" applyBorder="1" applyAlignment="1">
      <alignment horizontal="center"/>
    </xf>
    <xf numFmtId="0" fontId="11" fillId="0" borderId="4" xfId="0" applyFont="1" applyBorder="1" applyAlignment="1">
      <alignment horizontal="centerContinuous"/>
    </xf>
    <xf numFmtId="0" fontId="11" fillId="0" borderId="5" xfId="0" applyFont="1" applyBorder="1" applyAlignment="1">
      <alignment horizontal="centerContinuous"/>
    </xf>
    <xf numFmtId="0" fontId="11" fillId="0" borderId="3" xfId="0" applyFont="1" applyBorder="1" applyAlignment="1">
      <alignment horizontal="centerContinuous"/>
    </xf>
    <xf numFmtId="0" fontId="11" fillId="0" borderId="6" xfId="0" applyFont="1" applyBorder="1" applyAlignment="1">
      <alignment horizontal="centerContinuous"/>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xf>
    <xf numFmtId="0" fontId="11" fillId="0" borderId="10" xfId="0" applyFont="1" applyBorder="1" applyAlignment="1">
      <alignment horizontal="center" vertical="center" wrapText="1"/>
    </xf>
    <xf numFmtId="0" fontId="11" fillId="0" borderId="0" xfId="0" applyFont="1" applyAlignment="1">
      <alignment horizontal="center" vertical="center"/>
    </xf>
    <xf numFmtId="0" fontId="11" fillId="0" borderId="4" xfId="0" applyFont="1" applyBorder="1" applyAlignment="1">
      <alignment horizontal="center" vertical="center"/>
    </xf>
    <xf numFmtId="0" fontId="11" fillId="0" borderId="11" xfId="0" applyFont="1" applyBorder="1" applyAlignment="1">
      <alignment horizontal="left" vertical="center"/>
    </xf>
    <xf numFmtId="0" fontId="11" fillId="0" borderId="3"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12" xfId="0" applyFont="1" applyBorder="1" applyAlignment="1">
      <alignment horizontal="center" vertical="center"/>
    </xf>
    <xf numFmtId="0" fontId="11" fillId="0" borderId="1" xfId="0" applyFont="1" applyBorder="1" applyAlignment="1">
      <alignment horizontal="left" vertical="center"/>
    </xf>
    <xf numFmtId="0" fontId="11" fillId="0" borderId="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left" vertical="center"/>
    </xf>
    <xf numFmtId="0" fontId="11" fillId="0" borderId="10"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left"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left" vertical="center" wrapText="1"/>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1" xfId="0" applyFont="1" applyBorder="1" applyAlignment="1">
      <alignment vertical="center"/>
    </xf>
    <xf numFmtId="0" fontId="11" fillId="0" borderId="2" xfId="0" applyFont="1" applyBorder="1" applyAlignment="1">
      <alignment vertical="center"/>
    </xf>
    <xf numFmtId="0" fontId="11" fillId="0" borderId="0" xfId="0" applyFont="1" applyAlignment="1">
      <alignment horizontal="left" vertical="center"/>
    </xf>
    <xf numFmtId="0" fontId="11" fillId="0" borderId="2" xfId="0" applyFont="1" applyBorder="1" applyAlignment="1">
      <alignment horizontal="left" vertical="center"/>
    </xf>
    <xf numFmtId="0" fontId="11" fillId="0" borderId="0" xfId="0" applyFont="1" applyAlignment="1">
      <alignment vertical="center"/>
    </xf>
    <xf numFmtId="0" fontId="11" fillId="0" borderId="1" xfId="0" applyFont="1" applyBorder="1" applyAlignment="1">
      <alignment vertical="center" wrapText="1"/>
    </xf>
    <xf numFmtId="0" fontId="11" fillId="0" borderId="1" xfId="0" applyFont="1" applyBorder="1" applyAlignment="1">
      <alignment vertical="center" shrinkToFit="1"/>
    </xf>
    <xf numFmtId="0" fontId="11" fillId="0" borderId="12" xfId="0" applyFont="1" applyBorder="1" applyAlignment="1">
      <alignment horizontal="center"/>
    </xf>
    <xf numFmtId="0" fontId="11" fillId="0" borderId="7" xfId="0" applyFont="1" applyBorder="1" applyAlignment="1">
      <alignment horizontal="left" vertical="center"/>
    </xf>
    <xf numFmtId="0" fontId="11" fillId="0" borderId="17" xfId="0" applyFont="1" applyBorder="1" applyAlignment="1">
      <alignment vertical="center"/>
    </xf>
    <xf numFmtId="0" fontId="11" fillId="0" borderId="18" xfId="0" applyFont="1" applyBorder="1" applyAlignment="1">
      <alignment vertical="center"/>
    </xf>
    <xf numFmtId="0" fontId="11" fillId="0" borderId="1" xfId="0" applyFont="1" applyBorder="1" applyAlignment="1">
      <alignment horizontal="left" vertical="center" wrapText="1"/>
    </xf>
    <xf numFmtId="0" fontId="11" fillId="0" borderId="12" xfId="0" applyFont="1" applyBorder="1" applyAlignment="1">
      <alignment horizontal="center" vertical="center" wrapText="1"/>
    </xf>
    <xf numFmtId="0" fontId="11" fillId="0" borderId="22" xfId="0" applyFont="1" applyBorder="1" applyAlignment="1">
      <alignment vertical="center"/>
    </xf>
    <xf numFmtId="0" fontId="11" fillId="0" borderId="23" xfId="0" applyFont="1" applyBorder="1" applyAlignment="1">
      <alignment vertical="center"/>
    </xf>
    <xf numFmtId="0" fontId="14" fillId="0" borderId="33" xfId="0" applyFont="1" applyBorder="1" applyAlignment="1">
      <alignment vertical="center" wrapText="1"/>
    </xf>
    <xf numFmtId="0" fontId="11" fillId="0" borderId="27" xfId="0" applyFont="1" applyBorder="1" applyAlignment="1">
      <alignment vertical="center" wrapText="1"/>
    </xf>
    <xf numFmtId="0" fontId="11" fillId="0" borderId="31" xfId="0" applyFont="1" applyBorder="1" applyAlignment="1">
      <alignment vertical="center"/>
    </xf>
    <xf numFmtId="0" fontId="11" fillId="0" borderId="26"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0" xfId="0" applyFont="1" applyAlignment="1">
      <alignment horizontal="left"/>
    </xf>
    <xf numFmtId="0" fontId="12" fillId="0" borderId="0" xfId="0" applyFont="1" applyAlignment="1">
      <alignment horizontal="left"/>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45" xfId="0" applyFont="1" applyFill="1" applyBorder="1" applyAlignment="1">
      <alignment horizontal="center" vertical="center"/>
    </xf>
    <xf numFmtId="0" fontId="11" fillId="0" borderId="46" xfId="0" applyFont="1" applyFill="1" applyBorder="1" applyAlignment="1">
      <alignment horizontal="center" vertical="center"/>
    </xf>
    <xf numFmtId="0" fontId="11" fillId="0" borderId="43"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0" fillId="0" borderId="43"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9" xfId="0" applyFill="1" applyBorder="1" applyAlignment="1">
      <alignment horizontal="center" wrapText="1"/>
    </xf>
    <xf numFmtId="0" fontId="0" fillId="0" borderId="50" xfId="0" applyFill="1" applyBorder="1" applyAlignment="1">
      <alignment horizontal="center" wrapText="1"/>
    </xf>
    <xf numFmtId="0" fontId="0" fillId="0" borderId="42" xfId="0" applyFill="1" applyBorder="1" applyAlignment="1">
      <alignment horizontal="center" vertical="center" wrapText="1"/>
    </xf>
  </cellXfs>
  <cellStyles count="1">
    <cellStyle name="標準" xfId="0" builtinId="0"/>
  </cellStyles>
  <dxfs count="8">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55D1B-1BE1-4AC3-A5B2-0CD466F6573A}">
  <sheetPr>
    <tabColor rgb="FFFF0000"/>
    <pageSetUpPr fitToPage="1"/>
  </sheetPr>
  <dimension ref="A1:P128"/>
  <sheetViews>
    <sheetView tabSelected="1" view="pageBreakPreview" zoomScale="75" zoomScaleNormal="75" zoomScaleSheetLayoutView="75" workbookViewId="0">
      <pane xSplit="3" ySplit="4" topLeftCell="D110" activePane="bottomRight" state="frozen"/>
      <selection pane="topRight" activeCell="D1" sqref="D1"/>
      <selection pane="bottomLeft" activeCell="A5" sqref="A5"/>
      <selection pane="bottomRight" activeCell="D112" sqref="D112"/>
    </sheetView>
  </sheetViews>
  <sheetFormatPr defaultRowHeight="13.5" x14ac:dyDescent="0.15"/>
  <cols>
    <col min="1" max="1" width="9" style="88"/>
    <col min="2" max="2" width="55.875" style="87" customWidth="1"/>
    <col min="3" max="3" width="4.375" style="87" hidden="1" customWidth="1"/>
    <col min="4" max="4" width="10.875" style="87" customWidth="1"/>
    <col min="5" max="5" width="10.625" style="87" customWidth="1"/>
    <col min="6" max="6" width="12.625" style="87" customWidth="1"/>
    <col min="7" max="7" width="10.625" style="87" customWidth="1"/>
    <col min="8" max="8" width="4" style="87" hidden="1" customWidth="1"/>
    <col min="9" max="12" width="9" style="87"/>
    <col min="13" max="13" width="12.625" style="87" customWidth="1"/>
    <col min="14" max="15" width="9" style="87"/>
    <col min="16" max="16" width="12.625" style="87" customWidth="1"/>
    <col min="17" max="16384" width="9" style="87"/>
  </cols>
  <sheetData>
    <row r="1" spans="1:16" ht="18.75" x14ac:dyDescent="0.2">
      <c r="A1" s="86" t="s">
        <v>194</v>
      </c>
    </row>
    <row r="2" spans="1:16" ht="20.25" customHeight="1" thickBot="1" x14ac:dyDescent="0.2"/>
    <row r="3" spans="1:16" s="88" customFormat="1" ht="18" customHeight="1" x14ac:dyDescent="0.15">
      <c r="A3" s="251" t="s">
        <v>123</v>
      </c>
      <c r="B3" s="253" t="s">
        <v>124</v>
      </c>
      <c r="C3" s="89" t="s">
        <v>0</v>
      </c>
      <c r="D3" s="90" t="s">
        <v>125</v>
      </c>
      <c r="E3" s="91"/>
      <c r="F3" s="92"/>
      <c r="G3" s="90" t="s">
        <v>126</v>
      </c>
      <c r="H3" s="91"/>
      <c r="I3" s="91"/>
      <c r="J3" s="92"/>
      <c r="K3" s="90" t="s">
        <v>183</v>
      </c>
      <c r="L3" s="91"/>
      <c r="M3" s="92"/>
      <c r="N3" s="90" t="s">
        <v>184</v>
      </c>
      <c r="O3" s="91"/>
      <c r="P3" s="93"/>
    </row>
    <row r="4" spans="1:16" s="101" customFormat="1" ht="54.75" thickBot="1" x14ac:dyDescent="0.2">
      <c r="A4" s="252"/>
      <c r="B4" s="254"/>
      <c r="C4" s="94"/>
      <c r="D4" s="95" t="s">
        <v>161</v>
      </c>
      <c r="E4" s="96" t="s">
        <v>275</v>
      </c>
      <c r="F4" s="97" t="s">
        <v>1</v>
      </c>
      <c r="G4" s="98" t="s">
        <v>2</v>
      </c>
      <c r="H4" s="97" t="s">
        <v>2</v>
      </c>
      <c r="I4" s="99" t="s">
        <v>3</v>
      </c>
      <c r="J4" s="94" t="s">
        <v>4</v>
      </c>
      <c r="K4" s="95" t="s">
        <v>5</v>
      </c>
      <c r="L4" s="96" t="s">
        <v>275</v>
      </c>
      <c r="M4" s="97" t="s">
        <v>1</v>
      </c>
      <c r="N4" s="95" t="s">
        <v>5</v>
      </c>
      <c r="O4" s="96" t="s">
        <v>275</v>
      </c>
      <c r="P4" s="100" t="s">
        <v>1</v>
      </c>
    </row>
    <row r="5" spans="1:16" s="101" customFormat="1" ht="18" customHeight="1" x14ac:dyDescent="0.15">
      <c r="A5" s="102">
        <v>1</v>
      </c>
      <c r="B5" s="103" t="s">
        <v>7</v>
      </c>
      <c r="C5" s="104"/>
      <c r="D5" s="102" t="s">
        <v>8</v>
      </c>
      <c r="E5" s="105" t="s">
        <v>8</v>
      </c>
      <c r="F5" s="104" t="s">
        <v>8</v>
      </c>
      <c r="G5" s="102" t="str">
        <f>IF(H5=11,"（全数）",IF(H5=12,"（全数）",IF(H5=21,"小児科",IF(H5=22,"インフル",IF(H5=23,"眼科",IF(H5=24,"ＳＴＤ",IF(H5=251,"基幹",IF(H5=252,"基幹"))))))))</f>
        <v>（全数）</v>
      </c>
      <c r="H5" s="104">
        <v>11</v>
      </c>
      <c r="I5" s="104" t="str">
        <f>IF(H5=11,"直ちに",IF(H5=12,"７日以内",IF(H5=21,"次の月曜",IF(H5=22,"次の月曜",IF(H5=23,"次の月曜",IF(H5=24,"翌月初日",IF(H5=251,"次の月曜",IF(H5=252,"翌月初日"))))))))</f>
        <v>直ちに</v>
      </c>
      <c r="J5" s="104" t="str">
        <f t="shared" ref="J5:J72" si="0">IF(H5=11,"a",IF(H5=12,"b1",IF(H5=21,"c1",IF(H5=22,"c1",IF(H5=23,"c1",IF(H5=24,"c1","c2"))))))</f>
        <v>a</v>
      </c>
      <c r="K5" s="102" t="s">
        <v>8</v>
      </c>
      <c r="L5" s="105" t="s">
        <v>8</v>
      </c>
      <c r="M5" s="104" t="s">
        <v>8</v>
      </c>
      <c r="N5" s="102" t="s">
        <v>8</v>
      </c>
      <c r="O5" s="105" t="s">
        <v>8</v>
      </c>
      <c r="P5" s="106" t="s">
        <v>8</v>
      </c>
    </row>
    <row r="6" spans="1:16" s="101" customFormat="1" ht="18" customHeight="1" x14ac:dyDescent="0.15">
      <c r="A6" s="107">
        <v>1</v>
      </c>
      <c r="B6" s="108" t="s">
        <v>9</v>
      </c>
      <c r="C6" s="109"/>
      <c r="D6" s="107" t="s">
        <v>8</v>
      </c>
      <c r="E6" s="110" t="s">
        <v>8</v>
      </c>
      <c r="F6" s="109" t="s">
        <v>8</v>
      </c>
      <c r="G6" s="107" t="str">
        <f t="shared" ref="G6:G23" si="1">IF(H6=11,"（全数）",IF(H6=12,"（全数）",IF(H6=21,"小児科",IF(H6=22,"インフル",IF(H6=23,"眼科",IF(H6=24,"ＳＴＤ",IF(H6=251,"基幹",IF(H6=252,"基幹"))))))))</f>
        <v>（全数）</v>
      </c>
      <c r="H6" s="109">
        <v>11</v>
      </c>
      <c r="I6" s="109" t="str">
        <f t="shared" ref="I6:I24" si="2">IF(H6=11,"直ちに",IF(H6=12,"７日以内",IF(H6=21,"次の月曜",IF(H6=22,"次の月曜",IF(H6=23,"次の月曜",IF(H6=24,"翌月初日",IF(H6=251,"次の月曜",IF(H6=252,"翌月初日"))))))))</f>
        <v>直ちに</v>
      </c>
      <c r="J6" s="109" t="str">
        <f t="shared" si="0"/>
        <v>a</v>
      </c>
      <c r="K6" s="107" t="s">
        <v>8</v>
      </c>
      <c r="L6" s="110" t="s">
        <v>8</v>
      </c>
      <c r="M6" s="109" t="s">
        <v>8</v>
      </c>
      <c r="N6" s="107" t="s">
        <v>8</v>
      </c>
      <c r="O6" s="110" t="s">
        <v>8</v>
      </c>
      <c r="P6" s="111" t="s">
        <v>8</v>
      </c>
    </row>
    <row r="7" spans="1:16" s="101" customFormat="1" ht="18" customHeight="1" x14ac:dyDescent="0.15">
      <c r="A7" s="107">
        <v>1</v>
      </c>
      <c r="B7" s="108" t="s">
        <v>128</v>
      </c>
      <c r="C7" s="109"/>
      <c r="D7" s="107" t="s">
        <v>8</v>
      </c>
      <c r="E7" s="110" t="s">
        <v>8</v>
      </c>
      <c r="F7" s="109" t="s">
        <v>8</v>
      </c>
      <c r="G7" s="107" t="str">
        <f>IF(H7=11,"（全数）",IF(H7=12,"（全数）",IF(H7=21,"小児科",IF(H7=22,"インフル",IF(H7=23,"眼科",IF(H7=24,"ＳＴＤ",IF(H7=251,"基幹",IF(H7=252,"基幹"))))))))</f>
        <v>（全数）</v>
      </c>
      <c r="H7" s="109">
        <v>11</v>
      </c>
      <c r="I7" s="109" t="str">
        <f t="shared" si="2"/>
        <v>直ちに</v>
      </c>
      <c r="J7" s="109" t="str">
        <f t="shared" si="0"/>
        <v>a</v>
      </c>
      <c r="K7" s="107" t="s">
        <v>8</v>
      </c>
      <c r="L7" s="110" t="s">
        <v>8</v>
      </c>
      <c r="M7" s="109" t="s">
        <v>8</v>
      </c>
      <c r="N7" s="107" t="s">
        <v>8</v>
      </c>
      <c r="O7" s="110" t="s">
        <v>8</v>
      </c>
      <c r="P7" s="111" t="s">
        <v>8</v>
      </c>
    </row>
    <row r="8" spans="1:16" s="101" customFormat="1" ht="18" customHeight="1" x14ac:dyDescent="0.15">
      <c r="A8" s="107">
        <v>1</v>
      </c>
      <c r="B8" s="108" t="s">
        <v>166</v>
      </c>
      <c r="C8" s="109"/>
      <c r="D8" s="107" t="s">
        <v>8</v>
      </c>
      <c r="E8" s="110" t="s">
        <v>8</v>
      </c>
      <c r="F8" s="109" t="s">
        <v>8</v>
      </c>
      <c r="G8" s="107" t="str">
        <f>IF(H8=11,"（全数）",IF(H8=12,"（全数）",IF(H8=21,"小児科",IF(H8=22,"インフル",IF(H8=23,"眼科",IF(H8=24,"ＳＴＤ",IF(H8=251,"基幹",IF(H8=252,"基幹"))))))))</f>
        <v>（全数）</v>
      </c>
      <c r="H8" s="109">
        <v>11</v>
      </c>
      <c r="I8" s="109" t="str">
        <f t="shared" si="2"/>
        <v>直ちに</v>
      </c>
      <c r="J8" s="109" t="str">
        <f t="shared" si="0"/>
        <v>a</v>
      </c>
      <c r="K8" s="107" t="s">
        <v>8</v>
      </c>
      <c r="L8" s="110" t="s">
        <v>8</v>
      </c>
      <c r="M8" s="109" t="s">
        <v>8</v>
      </c>
      <c r="N8" s="107" t="s">
        <v>8</v>
      </c>
      <c r="O8" s="110" t="s">
        <v>8</v>
      </c>
      <c r="P8" s="111" t="s">
        <v>8</v>
      </c>
    </row>
    <row r="9" spans="1:16" s="101" customFormat="1" ht="18" customHeight="1" x14ac:dyDescent="0.15">
      <c r="A9" s="107">
        <v>1</v>
      </c>
      <c r="B9" s="108" t="s">
        <v>10</v>
      </c>
      <c r="C9" s="109"/>
      <c r="D9" s="107" t="s">
        <v>8</v>
      </c>
      <c r="E9" s="110" t="s">
        <v>8</v>
      </c>
      <c r="F9" s="109" t="s">
        <v>8</v>
      </c>
      <c r="G9" s="107" t="str">
        <f t="shared" si="1"/>
        <v>（全数）</v>
      </c>
      <c r="H9" s="109">
        <v>11</v>
      </c>
      <c r="I9" s="109" t="str">
        <f t="shared" si="2"/>
        <v>直ちに</v>
      </c>
      <c r="J9" s="109" t="str">
        <f t="shared" si="0"/>
        <v>a</v>
      </c>
      <c r="K9" s="107" t="s">
        <v>8</v>
      </c>
      <c r="L9" s="110" t="s">
        <v>8</v>
      </c>
      <c r="M9" s="109" t="s">
        <v>8</v>
      </c>
      <c r="N9" s="107" t="s">
        <v>8</v>
      </c>
      <c r="O9" s="110" t="s">
        <v>8</v>
      </c>
      <c r="P9" s="111" t="s">
        <v>8</v>
      </c>
    </row>
    <row r="10" spans="1:16" s="101" customFormat="1" ht="18" customHeight="1" x14ac:dyDescent="0.15">
      <c r="A10" s="107">
        <v>1</v>
      </c>
      <c r="B10" s="108" t="s">
        <v>11</v>
      </c>
      <c r="C10" s="109"/>
      <c r="D10" s="107" t="s">
        <v>8</v>
      </c>
      <c r="E10" s="110" t="s">
        <v>8</v>
      </c>
      <c r="F10" s="109" t="s">
        <v>8</v>
      </c>
      <c r="G10" s="107" t="str">
        <f t="shared" si="1"/>
        <v>（全数）</v>
      </c>
      <c r="H10" s="109">
        <v>11</v>
      </c>
      <c r="I10" s="109" t="str">
        <f t="shared" si="2"/>
        <v>直ちに</v>
      </c>
      <c r="J10" s="109" t="str">
        <f t="shared" si="0"/>
        <v>a</v>
      </c>
      <c r="K10" s="107" t="s">
        <v>8</v>
      </c>
      <c r="L10" s="110" t="s">
        <v>8</v>
      </c>
      <c r="M10" s="109" t="s">
        <v>8</v>
      </c>
      <c r="N10" s="107" t="s">
        <v>8</v>
      </c>
      <c r="O10" s="110" t="s">
        <v>8</v>
      </c>
      <c r="P10" s="111" t="s">
        <v>8</v>
      </c>
    </row>
    <row r="11" spans="1:16" s="101" customFormat="1" ht="18" customHeight="1" thickBot="1" x14ac:dyDescent="0.2">
      <c r="A11" s="95">
        <v>1</v>
      </c>
      <c r="B11" s="112" t="s">
        <v>12</v>
      </c>
      <c r="C11" s="94"/>
      <c r="D11" s="95" t="s">
        <v>8</v>
      </c>
      <c r="E11" s="99" t="s">
        <v>8</v>
      </c>
      <c r="F11" s="94" t="s">
        <v>8</v>
      </c>
      <c r="G11" s="95" t="str">
        <f t="shared" si="1"/>
        <v>（全数）</v>
      </c>
      <c r="H11" s="94">
        <v>11</v>
      </c>
      <c r="I11" s="94" t="str">
        <f t="shared" si="2"/>
        <v>直ちに</v>
      </c>
      <c r="J11" s="94" t="str">
        <f t="shared" si="0"/>
        <v>a</v>
      </c>
      <c r="K11" s="95" t="s">
        <v>8</v>
      </c>
      <c r="L11" s="99" t="s">
        <v>8</v>
      </c>
      <c r="M11" s="94" t="s">
        <v>8</v>
      </c>
      <c r="N11" s="95" t="s">
        <v>8</v>
      </c>
      <c r="O11" s="99" t="s">
        <v>8</v>
      </c>
      <c r="P11" s="113" t="s">
        <v>8</v>
      </c>
    </row>
    <row r="12" spans="1:16" s="101" customFormat="1" ht="18" customHeight="1" x14ac:dyDescent="0.15">
      <c r="A12" s="114">
        <v>2</v>
      </c>
      <c r="B12" s="115" t="s">
        <v>13</v>
      </c>
      <c r="C12" s="116"/>
      <c r="D12" s="114" t="s">
        <v>8</v>
      </c>
      <c r="E12" s="117" t="s">
        <v>127</v>
      </c>
      <c r="F12" s="116" t="s">
        <v>8</v>
      </c>
      <c r="G12" s="114" t="str">
        <f t="shared" si="1"/>
        <v>（全数）</v>
      </c>
      <c r="H12" s="116">
        <v>11</v>
      </c>
      <c r="I12" s="116" t="str">
        <f t="shared" si="2"/>
        <v>直ちに</v>
      </c>
      <c r="J12" s="116" t="str">
        <f t="shared" si="0"/>
        <v>a</v>
      </c>
      <c r="K12" s="114" t="s">
        <v>8</v>
      </c>
      <c r="L12" s="117" t="s">
        <v>14</v>
      </c>
      <c r="M12" s="116" t="s">
        <v>14</v>
      </c>
      <c r="N12" s="114" t="s">
        <v>8</v>
      </c>
      <c r="O12" s="117" t="s">
        <v>14</v>
      </c>
      <c r="P12" s="118" t="s">
        <v>8</v>
      </c>
    </row>
    <row r="13" spans="1:16" s="101" customFormat="1" ht="18" customHeight="1" x14ac:dyDescent="0.15">
      <c r="A13" s="107">
        <v>2</v>
      </c>
      <c r="B13" s="108" t="s">
        <v>167</v>
      </c>
      <c r="C13" s="109"/>
      <c r="D13" s="107" t="s">
        <v>8</v>
      </c>
      <c r="E13" s="110" t="s">
        <v>8</v>
      </c>
      <c r="F13" s="109" t="s">
        <v>8</v>
      </c>
      <c r="G13" s="107" t="str">
        <f>IF(H13=11,"（全数）",IF(H13=12,"（全数）",IF(H13=21,"小児科",IF(H13=22,"インフル",IF(H13=23,"眼科",IF(H13=24,"ＳＴＤ",IF(H13=251,"基幹",IF(H13=252,"基幹"))))))))</f>
        <v>（全数）</v>
      </c>
      <c r="H13" s="109">
        <v>11</v>
      </c>
      <c r="I13" s="109" t="str">
        <f t="shared" si="2"/>
        <v>直ちに</v>
      </c>
      <c r="J13" s="109" t="str">
        <f t="shared" si="0"/>
        <v>a</v>
      </c>
      <c r="K13" s="107" t="s">
        <v>8</v>
      </c>
      <c r="L13" s="110" t="s">
        <v>8</v>
      </c>
      <c r="M13" s="109" t="s">
        <v>14</v>
      </c>
      <c r="N13" s="107" t="s">
        <v>8</v>
      </c>
      <c r="O13" s="110" t="s">
        <v>8</v>
      </c>
      <c r="P13" s="111" t="s">
        <v>127</v>
      </c>
    </row>
    <row r="14" spans="1:16" s="101" customFormat="1" ht="18" customHeight="1" x14ac:dyDescent="0.15">
      <c r="A14" s="107">
        <v>2</v>
      </c>
      <c r="B14" s="108" t="s">
        <v>186</v>
      </c>
      <c r="C14" s="109"/>
      <c r="D14" s="107" t="s">
        <v>8</v>
      </c>
      <c r="E14" s="110" t="s">
        <v>127</v>
      </c>
      <c r="F14" s="109" t="s">
        <v>8</v>
      </c>
      <c r="G14" s="107" t="str">
        <f t="shared" si="1"/>
        <v>（全数）</v>
      </c>
      <c r="H14" s="109">
        <v>11</v>
      </c>
      <c r="I14" s="109" t="str">
        <f t="shared" si="2"/>
        <v>直ちに</v>
      </c>
      <c r="J14" s="109" t="str">
        <f t="shared" si="0"/>
        <v>a</v>
      </c>
      <c r="K14" s="107" t="s">
        <v>8</v>
      </c>
      <c r="L14" s="110" t="s">
        <v>14</v>
      </c>
      <c r="M14" s="109" t="s">
        <v>14</v>
      </c>
      <c r="N14" s="107" t="s">
        <v>8</v>
      </c>
      <c r="O14" s="110" t="s">
        <v>14</v>
      </c>
      <c r="P14" s="111" t="s">
        <v>8</v>
      </c>
    </row>
    <row r="15" spans="1:16" s="101" customFormat="1" ht="30" customHeight="1" x14ac:dyDescent="0.15">
      <c r="A15" s="119">
        <v>2</v>
      </c>
      <c r="B15" s="120" t="s">
        <v>269</v>
      </c>
      <c r="C15" s="121"/>
      <c r="D15" s="119" t="s">
        <v>8</v>
      </c>
      <c r="E15" s="122" t="s">
        <v>8</v>
      </c>
      <c r="F15" s="121" t="s">
        <v>8</v>
      </c>
      <c r="G15" s="119" t="str">
        <f>IF(H15=11,"（全数）",IF(H15=12,"（全数）",IF(H15=21,"小児科",IF(H15=22,"インフル",IF(H15=23,"眼科",IF(H15=24,"ＳＴＤ",IF(H15=251,"基幹",IF(H15=252,"基幹"))))))))</f>
        <v>（全数）</v>
      </c>
      <c r="H15" s="121">
        <v>11</v>
      </c>
      <c r="I15" s="121" t="str">
        <f>IF(H15=11,"直ちに",IF(H15=12,"７日以内",IF(H15=21,"次の月曜",IF(H15=22,"次の月曜",IF(H15=23,"次の月曜",IF(H15=24,"翌月初日",IF(H15=251,"次の月曜",IF(H15=252,"翌月初日"))))))))</f>
        <v>直ちに</v>
      </c>
      <c r="J15" s="121" t="str">
        <f t="shared" si="0"/>
        <v>a</v>
      </c>
      <c r="K15" s="119" t="s">
        <v>8</v>
      </c>
      <c r="L15" s="122" t="s">
        <v>8</v>
      </c>
      <c r="M15" s="123" t="s">
        <v>127</v>
      </c>
      <c r="N15" s="119" t="s">
        <v>8</v>
      </c>
      <c r="O15" s="122" t="s">
        <v>8</v>
      </c>
      <c r="P15" s="123" t="s">
        <v>130</v>
      </c>
    </row>
    <row r="16" spans="1:16" s="101" customFormat="1" ht="30" customHeight="1" x14ac:dyDescent="0.15">
      <c r="A16" s="119">
        <v>2</v>
      </c>
      <c r="B16" s="120" t="s">
        <v>343</v>
      </c>
      <c r="C16" s="121"/>
      <c r="D16" s="119" t="s">
        <v>8</v>
      </c>
      <c r="E16" s="122" t="s">
        <v>8</v>
      </c>
      <c r="F16" s="121" t="s">
        <v>8</v>
      </c>
      <c r="G16" s="119" t="str">
        <f>IF(H16=11,"（全数）",IF(H16=12,"（全数）",IF(H16=21,"小児科",IF(H16=22,"インフル",IF(H16=23,"眼科",IF(H16=24,"ＳＴＤ",IF(H16=251,"基幹",IF(H16=252,"基幹"))))))))</f>
        <v>（全数）</v>
      </c>
      <c r="H16" s="121">
        <v>11</v>
      </c>
      <c r="I16" s="121" t="str">
        <f>IF(H16=11,"直ちに",IF(H16=12,"７日以内",IF(H16=21,"次の月曜",IF(H16=22,"次の月曜",IF(H16=23,"次の月曜",IF(H16=24,"翌月初日",IF(H16=251,"次の月曜",IF(H16=252,"翌月初日"))))))))</f>
        <v>直ちに</v>
      </c>
      <c r="J16" s="121" t="str">
        <f t="shared" si="0"/>
        <v>a</v>
      </c>
      <c r="K16" s="119" t="s">
        <v>8</v>
      </c>
      <c r="L16" s="122" t="s">
        <v>8</v>
      </c>
      <c r="M16" s="123" t="s">
        <v>127</v>
      </c>
      <c r="N16" s="119" t="s">
        <v>8</v>
      </c>
      <c r="O16" s="122" t="s">
        <v>8</v>
      </c>
      <c r="P16" s="123" t="s">
        <v>130</v>
      </c>
    </row>
    <row r="17" spans="1:16" s="101" customFormat="1" ht="18" customHeight="1" x14ac:dyDescent="0.15">
      <c r="A17" s="119">
        <v>2</v>
      </c>
      <c r="B17" s="120" t="s">
        <v>187</v>
      </c>
      <c r="C17" s="121"/>
      <c r="D17" s="119" t="s">
        <v>8</v>
      </c>
      <c r="E17" s="122" t="s">
        <v>8</v>
      </c>
      <c r="F17" s="121" t="s">
        <v>8</v>
      </c>
      <c r="G17" s="119" t="s">
        <v>326</v>
      </c>
      <c r="H17" s="121">
        <v>11</v>
      </c>
      <c r="I17" s="121" t="s">
        <v>327</v>
      </c>
      <c r="J17" s="121" t="s">
        <v>328</v>
      </c>
      <c r="K17" s="119" t="s">
        <v>8</v>
      </c>
      <c r="L17" s="122" t="s">
        <v>8</v>
      </c>
      <c r="M17" s="123" t="s">
        <v>14</v>
      </c>
      <c r="N17" s="119" t="s">
        <v>8</v>
      </c>
      <c r="O17" s="122" t="s">
        <v>8</v>
      </c>
      <c r="P17" s="123" t="s">
        <v>8</v>
      </c>
    </row>
    <row r="18" spans="1:16" s="101" customFormat="1" ht="18" customHeight="1" thickBot="1" x14ac:dyDescent="0.2">
      <c r="A18" s="119">
        <v>2</v>
      </c>
      <c r="B18" s="120" t="s">
        <v>329</v>
      </c>
      <c r="C18" s="121"/>
      <c r="D18" s="119" t="s">
        <v>8</v>
      </c>
      <c r="E18" s="122" t="s">
        <v>8</v>
      </c>
      <c r="F18" s="121" t="s">
        <v>8</v>
      </c>
      <c r="G18" s="119" t="str">
        <f>IF(H18=11,"（全数）",IF(H18=12,"（全数）",IF(H18=21,"小児科",IF(H18=22,"インフル",IF(H18=23,"眼科",IF(H18=24,"ＳＴＤ",IF(H18=251,"基幹",IF(H18=252,"基幹"))))))))</f>
        <v>（全数）</v>
      </c>
      <c r="H18" s="121">
        <v>11</v>
      </c>
      <c r="I18" s="121" t="str">
        <f>IF(H18=11,"直ちに",IF(H18=12,"７日以内",IF(H18=21,"次の月曜",IF(H18=22,"次の月曜",IF(H18=23,"次の月曜",IF(H18=24,"翌月初日",IF(H18=251,"次の月曜",IF(H18=252,"翌月初日"))))))))</f>
        <v>直ちに</v>
      </c>
      <c r="J18" s="121" t="str">
        <f>IF(H18=11,"a",IF(H18=12,"b1",IF(H18=21,"c1",IF(H18=22,"c1",IF(H18=23,"c1",IF(H18=24,"c1","c2"))))))</f>
        <v>a</v>
      </c>
      <c r="K18" s="119" t="s">
        <v>8</v>
      </c>
      <c r="L18" s="122" t="s">
        <v>8</v>
      </c>
      <c r="M18" s="123" t="s">
        <v>127</v>
      </c>
      <c r="N18" s="119" t="s">
        <v>8</v>
      </c>
      <c r="O18" s="122" t="s">
        <v>8</v>
      </c>
      <c r="P18" s="123" t="s">
        <v>130</v>
      </c>
    </row>
    <row r="19" spans="1:16" s="101" customFormat="1" ht="18" customHeight="1" x14ac:dyDescent="0.15">
      <c r="A19" s="102">
        <v>3</v>
      </c>
      <c r="B19" s="103" t="s">
        <v>15</v>
      </c>
      <c r="C19" s="104"/>
      <c r="D19" s="102" t="s">
        <v>8</v>
      </c>
      <c r="E19" s="105" t="s">
        <v>14</v>
      </c>
      <c r="F19" s="104" t="s">
        <v>8</v>
      </c>
      <c r="G19" s="102" t="str">
        <f>IF(H19=11,"（全数）",IF(H19=12,"（全数）",IF(H19=21,"小児科",IF(H19=22,"インフル",IF(H19=23,"眼科",IF(H19=24,"ＳＴＤ",IF(H19=251,"基幹",IF(H19=252,"基幹"))))))))</f>
        <v>（全数）</v>
      </c>
      <c r="H19" s="104">
        <v>11</v>
      </c>
      <c r="I19" s="104" t="str">
        <f>IF(H19=11,"直ちに",IF(H19=12,"７日以内",IF(H19=21,"次の月曜",IF(H19=22,"次の月曜",IF(H19=23,"次の月曜",IF(H19=24,"翌月初日",IF(H19=251,"次の月曜",IF(H19=252,"翌月初日"))))))))</f>
        <v>直ちに</v>
      </c>
      <c r="J19" s="104" t="str">
        <f t="shared" si="0"/>
        <v>a</v>
      </c>
      <c r="K19" s="102" t="s">
        <v>14</v>
      </c>
      <c r="L19" s="105" t="s">
        <v>14</v>
      </c>
      <c r="M19" s="104" t="s">
        <v>14</v>
      </c>
      <c r="N19" s="102" t="s">
        <v>8</v>
      </c>
      <c r="O19" s="105" t="s">
        <v>14</v>
      </c>
      <c r="P19" s="106" t="s">
        <v>8</v>
      </c>
    </row>
    <row r="20" spans="1:16" s="101" customFormat="1" ht="18" customHeight="1" x14ac:dyDescent="0.15">
      <c r="A20" s="107">
        <v>3</v>
      </c>
      <c r="B20" s="108" t="s">
        <v>16</v>
      </c>
      <c r="C20" s="109"/>
      <c r="D20" s="107" t="s">
        <v>8</v>
      </c>
      <c r="E20" s="110" t="s">
        <v>14</v>
      </c>
      <c r="F20" s="109" t="s">
        <v>8</v>
      </c>
      <c r="G20" s="107" t="str">
        <f>IF(H20=11,"（全数）",IF(H20=12,"（全数）",IF(H20=21,"小児科",IF(H20=22,"インフル",IF(H20=23,"眼科",IF(H20=24,"ＳＴＤ",IF(H20=251,"基幹",IF(H20=252,"基幹"))))))))</f>
        <v>（全数）</v>
      </c>
      <c r="H20" s="109">
        <v>11</v>
      </c>
      <c r="I20" s="109" t="str">
        <f>IF(H20=11,"直ちに",IF(H20=12,"７日以内",IF(H20=21,"次の月曜",IF(H20=22,"次の月曜",IF(H20=23,"次の月曜",IF(H20=24,"翌月初日",IF(H20=251,"次の月曜",IF(H20=252,"翌月初日"))))))))</f>
        <v>直ちに</v>
      </c>
      <c r="J20" s="109" t="str">
        <f t="shared" si="0"/>
        <v>a</v>
      </c>
      <c r="K20" s="107" t="s">
        <v>14</v>
      </c>
      <c r="L20" s="110" t="s">
        <v>14</v>
      </c>
      <c r="M20" s="109" t="s">
        <v>14</v>
      </c>
      <c r="N20" s="107" t="s">
        <v>8</v>
      </c>
      <c r="O20" s="110" t="s">
        <v>14</v>
      </c>
      <c r="P20" s="111" t="s">
        <v>8</v>
      </c>
    </row>
    <row r="21" spans="1:16" s="101" customFormat="1" ht="18" customHeight="1" x14ac:dyDescent="0.15">
      <c r="A21" s="107">
        <v>3</v>
      </c>
      <c r="B21" s="108" t="s">
        <v>19</v>
      </c>
      <c r="C21" s="109"/>
      <c r="D21" s="107" t="s">
        <v>8</v>
      </c>
      <c r="E21" s="110" t="s">
        <v>14</v>
      </c>
      <c r="F21" s="109" t="s">
        <v>8</v>
      </c>
      <c r="G21" s="107" t="str">
        <f>IF(H21=11,"（全数）",IF(H21=12,"（全数）",IF(H21=21,"小児科",IF(H21=22,"インフル",IF(H21=23,"眼科",IF(H21=24,"ＳＴＤ",IF(H21=251,"基幹",IF(H21=252,"基幹"))))))))</f>
        <v>（全数）</v>
      </c>
      <c r="H21" s="109">
        <v>11</v>
      </c>
      <c r="I21" s="109" t="str">
        <f>IF(H21=11,"直ちに",IF(H21=12,"７日以内",IF(H21=21,"次の月曜",IF(H21=22,"次の月曜",IF(H21=23,"次の月曜",IF(H21=24,"翌月初日",IF(H21=251,"次の月曜",IF(H21=252,"翌月初日"))))))))</f>
        <v>直ちに</v>
      </c>
      <c r="J21" s="109" t="str">
        <f t="shared" si="0"/>
        <v>a</v>
      </c>
      <c r="K21" s="107" t="s">
        <v>14</v>
      </c>
      <c r="L21" s="110" t="s">
        <v>14</v>
      </c>
      <c r="M21" s="109" t="s">
        <v>14</v>
      </c>
      <c r="N21" s="107" t="s">
        <v>8</v>
      </c>
      <c r="O21" s="110" t="s">
        <v>14</v>
      </c>
      <c r="P21" s="111" t="s">
        <v>8</v>
      </c>
    </row>
    <row r="22" spans="1:16" s="101" customFormat="1" ht="18" customHeight="1" x14ac:dyDescent="0.15">
      <c r="A22" s="107">
        <v>3</v>
      </c>
      <c r="B22" s="108" t="s">
        <v>17</v>
      </c>
      <c r="C22" s="109"/>
      <c r="D22" s="107" t="s">
        <v>8</v>
      </c>
      <c r="E22" s="110" t="s">
        <v>14</v>
      </c>
      <c r="F22" s="109" t="s">
        <v>8</v>
      </c>
      <c r="G22" s="107" t="str">
        <f t="shared" si="1"/>
        <v>（全数）</v>
      </c>
      <c r="H22" s="109">
        <v>11</v>
      </c>
      <c r="I22" s="109" t="str">
        <f t="shared" si="2"/>
        <v>直ちに</v>
      </c>
      <c r="J22" s="109" t="str">
        <f t="shared" si="0"/>
        <v>a</v>
      </c>
      <c r="K22" s="107" t="s">
        <v>14</v>
      </c>
      <c r="L22" s="110" t="s">
        <v>14</v>
      </c>
      <c r="M22" s="109" t="s">
        <v>14</v>
      </c>
      <c r="N22" s="107" t="s">
        <v>8</v>
      </c>
      <c r="O22" s="110" t="s">
        <v>14</v>
      </c>
      <c r="P22" s="111" t="s">
        <v>8</v>
      </c>
    </row>
    <row r="23" spans="1:16" s="101" customFormat="1" ht="18" customHeight="1" thickBot="1" x14ac:dyDescent="0.2">
      <c r="A23" s="95">
        <v>3</v>
      </c>
      <c r="B23" s="112" t="s">
        <v>18</v>
      </c>
      <c r="C23" s="94"/>
      <c r="D23" s="95" t="s">
        <v>8</v>
      </c>
      <c r="E23" s="99" t="s">
        <v>14</v>
      </c>
      <c r="F23" s="94" t="s">
        <v>8</v>
      </c>
      <c r="G23" s="95" t="str">
        <f t="shared" si="1"/>
        <v>（全数）</v>
      </c>
      <c r="H23" s="94">
        <v>11</v>
      </c>
      <c r="I23" s="94" t="str">
        <f t="shared" si="2"/>
        <v>直ちに</v>
      </c>
      <c r="J23" s="94" t="str">
        <f t="shared" si="0"/>
        <v>a</v>
      </c>
      <c r="K23" s="95" t="s">
        <v>14</v>
      </c>
      <c r="L23" s="99" t="s">
        <v>14</v>
      </c>
      <c r="M23" s="94" t="s">
        <v>14</v>
      </c>
      <c r="N23" s="95" t="s">
        <v>8</v>
      </c>
      <c r="O23" s="99" t="s">
        <v>14</v>
      </c>
      <c r="P23" s="113" t="s">
        <v>8</v>
      </c>
    </row>
    <row r="24" spans="1:16" s="101" customFormat="1" ht="18" customHeight="1" x14ac:dyDescent="0.15">
      <c r="A24" s="114">
        <v>4</v>
      </c>
      <c r="B24" s="115" t="s">
        <v>129</v>
      </c>
      <c r="C24" s="116"/>
      <c r="D24" s="114" t="s">
        <v>130</v>
      </c>
      <c r="E24" s="117" t="s">
        <v>14</v>
      </c>
      <c r="F24" s="116" t="s">
        <v>130</v>
      </c>
      <c r="G24" s="114" t="str">
        <f>IF(H24=11,"（全数）",IF(H24=12,"（全数）",IF(H24=21,"小児科",IF(H24=22,"インフル",IF(H24=23,"眼科",IF(H24=24,"ＳＴＤ",IF(H24=251,"基幹",IF(H24=252,"基幹"))))))))</f>
        <v>（全数）</v>
      </c>
      <c r="H24" s="116">
        <v>11</v>
      </c>
      <c r="I24" s="116" t="str">
        <f t="shared" si="2"/>
        <v>直ちに</v>
      </c>
      <c r="J24" s="116" t="str">
        <f t="shared" si="0"/>
        <v>a</v>
      </c>
      <c r="K24" s="114" t="s">
        <v>14</v>
      </c>
      <c r="L24" s="117" t="s">
        <v>14</v>
      </c>
      <c r="M24" s="116" t="s">
        <v>14</v>
      </c>
      <c r="N24" s="114" t="s">
        <v>14</v>
      </c>
      <c r="O24" s="117" t="s">
        <v>14</v>
      </c>
      <c r="P24" s="118" t="s">
        <v>14</v>
      </c>
    </row>
    <row r="25" spans="1:16" s="126" customFormat="1" ht="18" customHeight="1" x14ac:dyDescent="0.15">
      <c r="A25" s="107">
        <v>4</v>
      </c>
      <c r="B25" s="124" t="s">
        <v>274</v>
      </c>
      <c r="C25" s="125"/>
      <c r="D25" s="107" t="s">
        <v>8</v>
      </c>
      <c r="E25" s="110" t="s">
        <v>14</v>
      </c>
      <c r="F25" s="109" t="s">
        <v>130</v>
      </c>
      <c r="G25" s="107" t="str">
        <f>IF(H25=11,"（全数）",IF(H25=12,"（全数）",IF(H25=21,"小児科",IF(H25=22,"インフル",IF(H25=23,"眼科",IF(H25=24,"ＳＴＤ",IF(H25=251,"基幹",IF(H25=252,"基幹"))))))))</f>
        <v>（全数）</v>
      </c>
      <c r="H25" s="109">
        <v>11</v>
      </c>
      <c r="I25" s="109" t="str">
        <f>IF(H25=11,"直ちに",IF(H25=12,"７日以内",IF(H25=21,"次の月曜",IF(H25=22,"次の月曜",IF(H25=23,"次の月曜",IF(H25=24,"翌月初日",IF(H25=251,"次の月曜",IF(H25=252,"翌月初日"))))))))</f>
        <v>直ちに</v>
      </c>
      <c r="J25" s="109" t="str">
        <f t="shared" si="0"/>
        <v>a</v>
      </c>
      <c r="K25" s="107" t="s">
        <v>14</v>
      </c>
      <c r="L25" s="110" t="s">
        <v>14</v>
      </c>
      <c r="M25" s="109" t="s">
        <v>14</v>
      </c>
      <c r="N25" s="107" t="s">
        <v>14</v>
      </c>
      <c r="O25" s="110" t="s">
        <v>14</v>
      </c>
      <c r="P25" s="111" t="s">
        <v>14</v>
      </c>
    </row>
    <row r="26" spans="1:16" s="126" customFormat="1" ht="18" customHeight="1" x14ac:dyDescent="0.15">
      <c r="A26" s="107">
        <v>4</v>
      </c>
      <c r="B26" s="108" t="s">
        <v>131</v>
      </c>
      <c r="C26" s="125"/>
      <c r="D26" s="107" t="s">
        <v>8</v>
      </c>
      <c r="E26" s="110" t="s">
        <v>14</v>
      </c>
      <c r="F26" s="109" t="s">
        <v>130</v>
      </c>
      <c r="G26" s="107" t="str">
        <f>IF(H26=11,"（全数）",IF(H26=12,"（全数）",IF(H26=21,"小児科",IF(H26=22,"インフル",IF(H26=23,"眼科",IF(H26=24,"ＳＴＤ",IF(H26=251,"基幹",IF(H26=252,"基幹"))))))))</f>
        <v>（全数）</v>
      </c>
      <c r="H26" s="109">
        <v>11</v>
      </c>
      <c r="I26" s="109" t="str">
        <f>IF(H26=11,"直ちに",IF(H26=12,"７日以内",IF(H26=21,"次の月曜",IF(H26=22,"次の月曜",IF(H26=23,"次の月曜",IF(H26=24,"翌月初日",IF(H26=251,"次の月曜",IF(H26=252,"翌月初日"))))))))</f>
        <v>直ちに</v>
      </c>
      <c r="J26" s="109" t="str">
        <f t="shared" si="0"/>
        <v>a</v>
      </c>
      <c r="K26" s="107" t="s">
        <v>14</v>
      </c>
      <c r="L26" s="110" t="s">
        <v>14</v>
      </c>
      <c r="M26" s="109" t="s">
        <v>14</v>
      </c>
      <c r="N26" s="107" t="s">
        <v>14</v>
      </c>
      <c r="O26" s="110" t="s">
        <v>14</v>
      </c>
      <c r="P26" s="111" t="s">
        <v>14</v>
      </c>
    </row>
    <row r="27" spans="1:16" s="126" customFormat="1" ht="18" customHeight="1" x14ac:dyDescent="0.15">
      <c r="A27" s="107">
        <v>4</v>
      </c>
      <c r="B27" s="124" t="s">
        <v>28</v>
      </c>
      <c r="C27" s="125" t="s">
        <v>132</v>
      </c>
      <c r="D27" s="107" t="s">
        <v>8</v>
      </c>
      <c r="E27" s="110" t="s">
        <v>14</v>
      </c>
      <c r="F27" s="109" t="s">
        <v>130</v>
      </c>
      <c r="G27" s="107" t="str">
        <f t="shared" ref="G27:G90" si="3">IF(H27=11,"（全数）",IF(H27=12,"（全数）",IF(H27=21,"小児科",IF(H27=22,"インフル",IF(H27=23,"眼科",IF(H27=24,"ＳＴＤ",IF(H27=251,"基幹",IF(H27=252,"基幹"))))))))</f>
        <v>（全数）</v>
      </c>
      <c r="H27" s="109">
        <v>11</v>
      </c>
      <c r="I27" s="109" t="str">
        <f t="shared" ref="I27:I94" si="4">IF(H27=11,"直ちに",IF(H27=12,"７日以内",IF(H27=21,"次の月曜",IF(H27=22,"次の月曜",IF(H27=23,"次の月曜",IF(H27=24,"翌月初日",IF(H27=251,"次の月曜",IF(H27=252,"翌月初日"))))))))</f>
        <v>直ちに</v>
      </c>
      <c r="J27" s="109" t="str">
        <f t="shared" si="0"/>
        <v>a</v>
      </c>
      <c r="K27" s="107" t="s">
        <v>14</v>
      </c>
      <c r="L27" s="110" t="s">
        <v>14</v>
      </c>
      <c r="M27" s="109" t="s">
        <v>14</v>
      </c>
      <c r="N27" s="107" t="s">
        <v>14</v>
      </c>
      <c r="O27" s="110" t="s">
        <v>14</v>
      </c>
      <c r="P27" s="111" t="s">
        <v>14</v>
      </c>
    </row>
    <row r="28" spans="1:16" s="128" customFormat="1" ht="18" customHeight="1" x14ac:dyDescent="0.15">
      <c r="A28" s="107">
        <v>4</v>
      </c>
      <c r="B28" s="108" t="s">
        <v>356</v>
      </c>
      <c r="C28" s="127" t="s">
        <v>154</v>
      </c>
      <c r="D28" s="107" t="s">
        <v>8</v>
      </c>
      <c r="E28" s="110" t="s">
        <v>14</v>
      </c>
      <c r="F28" s="109" t="s">
        <v>130</v>
      </c>
      <c r="G28" s="107" t="str">
        <f>IF(H28=11,"（全数）",IF(H28=12,"（全数）",IF(H28=21,"小児科",IF(H28=22,"インフル",IF(H28=23,"眼科",IF(H28=24,"ＳＴＤ",IF(H28=251,"基幹",IF(H28=252,"基幹"))))))))</f>
        <v>（全数）</v>
      </c>
      <c r="H28" s="109">
        <v>11</v>
      </c>
      <c r="I28" s="109" t="str">
        <f>IF(H28=11,"直ちに",IF(H28=12,"７日以内",IF(H28=21,"次の月曜",IF(H28=22,"次の月曜",IF(H28=23,"次の月曜",IF(H28=24,"翌月初日",IF(H28=251,"次の月曜",IF(H28=252,"翌月初日"))))))))</f>
        <v>直ちに</v>
      </c>
      <c r="J28" s="109" t="str">
        <f>IF(H28=11,"a",IF(H28=12,"b1",IF(H28=21,"c1",IF(H28=22,"c1",IF(H28=23,"c1",IF(H28=24,"c1","c2"))))))</f>
        <v>a</v>
      </c>
      <c r="K28" s="107" t="s">
        <v>14</v>
      </c>
      <c r="L28" s="110" t="s">
        <v>14</v>
      </c>
      <c r="M28" s="109" t="s">
        <v>14</v>
      </c>
      <c r="N28" s="107" t="s">
        <v>14</v>
      </c>
      <c r="O28" s="110" t="s">
        <v>14</v>
      </c>
      <c r="P28" s="111" t="s">
        <v>14</v>
      </c>
    </row>
    <row r="29" spans="1:16" s="126" customFormat="1" ht="18" customHeight="1" x14ac:dyDescent="0.15">
      <c r="A29" s="107">
        <v>4</v>
      </c>
      <c r="B29" s="108" t="s">
        <v>29</v>
      </c>
      <c r="C29" s="127" t="s">
        <v>30</v>
      </c>
      <c r="D29" s="107" t="s">
        <v>8</v>
      </c>
      <c r="E29" s="110" t="s">
        <v>14</v>
      </c>
      <c r="F29" s="109" t="s">
        <v>130</v>
      </c>
      <c r="G29" s="107" t="str">
        <f t="shared" si="3"/>
        <v>（全数）</v>
      </c>
      <c r="H29" s="109">
        <v>11</v>
      </c>
      <c r="I29" s="109" t="str">
        <f t="shared" si="4"/>
        <v>直ちに</v>
      </c>
      <c r="J29" s="109" t="str">
        <f t="shared" si="0"/>
        <v>a</v>
      </c>
      <c r="K29" s="107" t="s">
        <v>14</v>
      </c>
      <c r="L29" s="110" t="s">
        <v>14</v>
      </c>
      <c r="M29" s="109" t="s">
        <v>14</v>
      </c>
      <c r="N29" s="107" t="s">
        <v>14</v>
      </c>
      <c r="O29" s="110" t="s">
        <v>14</v>
      </c>
      <c r="P29" s="111" t="s">
        <v>14</v>
      </c>
    </row>
    <row r="30" spans="1:16" s="126" customFormat="1" ht="18" customHeight="1" x14ac:dyDescent="0.15">
      <c r="A30" s="107">
        <v>4</v>
      </c>
      <c r="B30" s="108" t="s">
        <v>31</v>
      </c>
      <c r="C30" s="127" t="s">
        <v>32</v>
      </c>
      <c r="D30" s="107" t="s">
        <v>8</v>
      </c>
      <c r="E30" s="110" t="s">
        <v>14</v>
      </c>
      <c r="F30" s="109" t="s">
        <v>130</v>
      </c>
      <c r="G30" s="107" t="str">
        <f t="shared" si="3"/>
        <v>（全数）</v>
      </c>
      <c r="H30" s="109">
        <v>11</v>
      </c>
      <c r="I30" s="109" t="str">
        <f t="shared" si="4"/>
        <v>直ちに</v>
      </c>
      <c r="J30" s="109" t="str">
        <f t="shared" si="0"/>
        <v>a</v>
      </c>
      <c r="K30" s="107" t="s">
        <v>14</v>
      </c>
      <c r="L30" s="110" t="s">
        <v>14</v>
      </c>
      <c r="M30" s="109" t="s">
        <v>14</v>
      </c>
      <c r="N30" s="107" t="s">
        <v>14</v>
      </c>
      <c r="O30" s="110" t="s">
        <v>14</v>
      </c>
      <c r="P30" s="111" t="s">
        <v>14</v>
      </c>
    </row>
    <row r="31" spans="1:16" s="126" customFormat="1" ht="18" customHeight="1" x14ac:dyDescent="0.15">
      <c r="A31" s="107">
        <v>4</v>
      </c>
      <c r="B31" s="108" t="s">
        <v>168</v>
      </c>
      <c r="C31" s="127"/>
      <c r="D31" s="107" t="s">
        <v>8</v>
      </c>
      <c r="E31" s="110" t="s">
        <v>14</v>
      </c>
      <c r="F31" s="109" t="s">
        <v>130</v>
      </c>
      <c r="G31" s="107" t="str">
        <f>IF(H31=11,"（全数）",IF(H31=12,"（全数）",IF(H31=21,"小児科",IF(H31=22,"インフル",IF(H31=23,"眼科",IF(H31=24,"ＳＴＤ",IF(H31=251,"基幹",IF(H31=252,"基幹"))))))))</f>
        <v>（全数）</v>
      </c>
      <c r="H31" s="109">
        <v>11</v>
      </c>
      <c r="I31" s="109" t="str">
        <f t="shared" si="4"/>
        <v>直ちに</v>
      </c>
      <c r="J31" s="109" t="str">
        <f t="shared" si="0"/>
        <v>a</v>
      </c>
      <c r="K31" s="107" t="s">
        <v>14</v>
      </c>
      <c r="L31" s="110" t="s">
        <v>14</v>
      </c>
      <c r="M31" s="109" t="s">
        <v>14</v>
      </c>
      <c r="N31" s="107" t="s">
        <v>14</v>
      </c>
      <c r="O31" s="110" t="s">
        <v>14</v>
      </c>
      <c r="P31" s="111" t="s">
        <v>14</v>
      </c>
    </row>
    <row r="32" spans="1:16" s="126" customFormat="1" ht="18" customHeight="1" x14ac:dyDescent="0.15">
      <c r="A32" s="107">
        <v>4</v>
      </c>
      <c r="B32" s="124" t="s">
        <v>33</v>
      </c>
      <c r="C32" s="125" t="s">
        <v>34</v>
      </c>
      <c r="D32" s="107" t="s">
        <v>8</v>
      </c>
      <c r="E32" s="110" t="s">
        <v>14</v>
      </c>
      <c r="F32" s="109" t="s">
        <v>130</v>
      </c>
      <c r="G32" s="107" t="str">
        <f t="shared" si="3"/>
        <v>（全数）</v>
      </c>
      <c r="H32" s="109">
        <v>11</v>
      </c>
      <c r="I32" s="109" t="str">
        <f t="shared" si="4"/>
        <v>直ちに</v>
      </c>
      <c r="J32" s="109" t="str">
        <f t="shared" si="0"/>
        <v>a</v>
      </c>
      <c r="K32" s="107" t="s">
        <v>14</v>
      </c>
      <c r="L32" s="110" t="s">
        <v>14</v>
      </c>
      <c r="M32" s="109" t="s">
        <v>14</v>
      </c>
      <c r="N32" s="107" t="s">
        <v>14</v>
      </c>
      <c r="O32" s="110" t="s">
        <v>14</v>
      </c>
      <c r="P32" s="111" t="s">
        <v>14</v>
      </c>
    </row>
    <row r="33" spans="1:16" s="126" customFormat="1" ht="18" customHeight="1" x14ac:dyDescent="0.15">
      <c r="A33" s="107">
        <v>4</v>
      </c>
      <c r="B33" s="124" t="s">
        <v>169</v>
      </c>
      <c r="C33" s="125"/>
      <c r="D33" s="107" t="s">
        <v>8</v>
      </c>
      <c r="E33" s="110" t="s">
        <v>14</v>
      </c>
      <c r="F33" s="109" t="s">
        <v>130</v>
      </c>
      <c r="G33" s="107" t="str">
        <f>IF(H33=11,"（全数）",IF(H33=12,"（全数）",IF(H33=21,"小児科",IF(H33=22,"インフル",IF(H33=23,"眼科",IF(H33=24,"ＳＴＤ",IF(H33=251,"基幹",IF(H33=252,"基幹"))))))))</f>
        <v>（全数）</v>
      </c>
      <c r="H33" s="109">
        <v>11</v>
      </c>
      <c r="I33" s="109" t="str">
        <f t="shared" si="4"/>
        <v>直ちに</v>
      </c>
      <c r="J33" s="109" t="str">
        <f t="shared" si="0"/>
        <v>a</v>
      </c>
      <c r="K33" s="107" t="s">
        <v>14</v>
      </c>
      <c r="L33" s="110" t="s">
        <v>14</v>
      </c>
      <c r="M33" s="109" t="s">
        <v>14</v>
      </c>
      <c r="N33" s="107" t="s">
        <v>14</v>
      </c>
      <c r="O33" s="110" t="s">
        <v>14</v>
      </c>
      <c r="P33" s="111" t="s">
        <v>14</v>
      </c>
    </row>
    <row r="34" spans="1:16" s="128" customFormat="1" ht="18" customHeight="1" x14ac:dyDescent="0.15">
      <c r="A34" s="107">
        <v>4</v>
      </c>
      <c r="B34" s="108" t="s">
        <v>40</v>
      </c>
      <c r="C34" s="127" t="s">
        <v>41</v>
      </c>
      <c r="D34" s="107" t="s">
        <v>8</v>
      </c>
      <c r="E34" s="110" t="s">
        <v>14</v>
      </c>
      <c r="F34" s="109" t="s">
        <v>130</v>
      </c>
      <c r="G34" s="107" t="str">
        <f t="shared" si="3"/>
        <v>（全数）</v>
      </c>
      <c r="H34" s="109">
        <v>11</v>
      </c>
      <c r="I34" s="109" t="str">
        <f t="shared" si="4"/>
        <v>直ちに</v>
      </c>
      <c r="J34" s="109" t="str">
        <f t="shared" si="0"/>
        <v>a</v>
      </c>
      <c r="K34" s="107" t="s">
        <v>14</v>
      </c>
      <c r="L34" s="110" t="s">
        <v>14</v>
      </c>
      <c r="M34" s="109" t="s">
        <v>14</v>
      </c>
      <c r="N34" s="107" t="s">
        <v>14</v>
      </c>
      <c r="O34" s="110" t="s">
        <v>14</v>
      </c>
      <c r="P34" s="111" t="s">
        <v>14</v>
      </c>
    </row>
    <row r="35" spans="1:16" s="128" customFormat="1" ht="18" customHeight="1" x14ac:dyDescent="0.15">
      <c r="A35" s="107">
        <v>4</v>
      </c>
      <c r="B35" s="108" t="s">
        <v>42</v>
      </c>
      <c r="C35" s="127" t="s">
        <v>43</v>
      </c>
      <c r="D35" s="107" t="s">
        <v>8</v>
      </c>
      <c r="E35" s="110" t="s">
        <v>14</v>
      </c>
      <c r="F35" s="109" t="s">
        <v>130</v>
      </c>
      <c r="G35" s="107" t="str">
        <f t="shared" si="3"/>
        <v>（全数）</v>
      </c>
      <c r="H35" s="109">
        <v>11</v>
      </c>
      <c r="I35" s="109" t="str">
        <f t="shared" si="4"/>
        <v>直ちに</v>
      </c>
      <c r="J35" s="109" t="str">
        <f t="shared" si="0"/>
        <v>a</v>
      </c>
      <c r="K35" s="107" t="s">
        <v>14</v>
      </c>
      <c r="L35" s="110" t="s">
        <v>14</v>
      </c>
      <c r="M35" s="109" t="s">
        <v>14</v>
      </c>
      <c r="N35" s="107" t="s">
        <v>14</v>
      </c>
      <c r="O35" s="110" t="s">
        <v>14</v>
      </c>
      <c r="P35" s="111" t="s">
        <v>14</v>
      </c>
    </row>
    <row r="36" spans="1:16" s="128" customFormat="1" ht="18" customHeight="1" x14ac:dyDescent="0.15">
      <c r="A36" s="107">
        <v>4</v>
      </c>
      <c r="B36" s="124" t="s">
        <v>54</v>
      </c>
      <c r="C36" s="125" t="s">
        <v>55</v>
      </c>
      <c r="D36" s="107" t="s">
        <v>8</v>
      </c>
      <c r="E36" s="110" t="s">
        <v>14</v>
      </c>
      <c r="F36" s="109" t="s">
        <v>130</v>
      </c>
      <c r="G36" s="107" t="str">
        <f t="shared" si="3"/>
        <v>（全数）</v>
      </c>
      <c r="H36" s="109">
        <v>11</v>
      </c>
      <c r="I36" s="109" t="str">
        <f t="shared" si="4"/>
        <v>直ちに</v>
      </c>
      <c r="J36" s="109" t="str">
        <f t="shared" si="0"/>
        <v>a</v>
      </c>
      <c r="K36" s="107" t="s">
        <v>14</v>
      </c>
      <c r="L36" s="110" t="s">
        <v>14</v>
      </c>
      <c r="M36" s="109" t="s">
        <v>14</v>
      </c>
      <c r="N36" s="107" t="s">
        <v>14</v>
      </c>
      <c r="O36" s="110" t="s">
        <v>14</v>
      </c>
      <c r="P36" s="111" t="s">
        <v>14</v>
      </c>
    </row>
    <row r="37" spans="1:16" s="128" customFormat="1" ht="18" customHeight="1" x14ac:dyDescent="0.15">
      <c r="A37" s="107">
        <v>4</v>
      </c>
      <c r="B37" s="108" t="s">
        <v>331</v>
      </c>
      <c r="C37" s="127" t="s">
        <v>330</v>
      </c>
      <c r="D37" s="107" t="s">
        <v>8</v>
      </c>
      <c r="E37" s="110" t="s">
        <v>14</v>
      </c>
      <c r="F37" s="109" t="s">
        <v>8</v>
      </c>
      <c r="G37" s="107" t="s">
        <v>326</v>
      </c>
      <c r="H37" s="109">
        <v>11</v>
      </c>
      <c r="I37" s="109" t="s">
        <v>327</v>
      </c>
      <c r="J37" s="109" t="s">
        <v>328</v>
      </c>
      <c r="K37" s="107" t="s">
        <v>14</v>
      </c>
      <c r="L37" s="110" t="s">
        <v>14</v>
      </c>
      <c r="M37" s="109" t="s">
        <v>14</v>
      </c>
      <c r="N37" s="107" t="s">
        <v>14</v>
      </c>
      <c r="O37" s="110" t="s">
        <v>14</v>
      </c>
      <c r="P37" s="111" t="s">
        <v>14</v>
      </c>
    </row>
    <row r="38" spans="1:16" s="128" customFormat="1" ht="33.75" customHeight="1" x14ac:dyDescent="0.15">
      <c r="A38" s="107">
        <v>4</v>
      </c>
      <c r="B38" s="129" t="s">
        <v>201</v>
      </c>
      <c r="C38" s="125" t="s">
        <v>60</v>
      </c>
      <c r="D38" s="107" t="s">
        <v>8</v>
      </c>
      <c r="E38" s="110" t="s">
        <v>14</v>
      </c>
      <c r="F38" s="109" t="s">
        <v>130</v>
      </c>
      <c r="G38" s="107" t="str">
        <f>IF(H38=11,"（全数）",IF(H38=12,"（全数）",IF(H38=21,"小児科",IF(H38=22,"インフル",IF(H38=23,"眼科",IF(H38=24,"ＳＴＤ",IF(H38=251,"基幹",IF(H38=252,"基幹"))))))))</f>
        <v>（全数）</v>
      </c>
      <c r="H38" s="109">
        <v>11</v>
      </c>
      <c r="I38" s="109" t="str">
        <f>IF(H38=11,"直ちに",IF(H38=12,"７日以内",IF(H38=21,"次の月曜",IF(H38=22,"次の月曜",IF(H38=23,"次の月曜",IF(H38=24,"翌月初日",IF(H38=251,"次の月曜",IF(H38=252,"翌月初日"))))))))</f>
        <v>直ちに</v>
      </c>
      <c r="J38" s="109" t="str">
        <f>IF(H38=11,"a",IF(H38=12,"b1",IF(H38=21,"c1",IF(H38=22,"c1",IF(H38=23,"c1",IF(H38=24,"c1","c2"))))))</f>
        <v>a</v>
      </c>
      <c r="K38" s="107" t="s">
        <v>14</v>
      </c>
      <c r="L38" s="110" t="s">
        <v>14</v>
      </c>
      <c r="M38" s="109" t="s">
        <v>14</v>
      </c>
      <c r="N38" s="107" t="s">
        <v>14</v>
      </c>
      <c r="O38" s="110" t="s">
        <v>14</v>
      </c>
      <c r="P38" s="111" t="s">
        <v>14</v>
      </c>
    </row>
    <row r="39" spans="1:16" s="128" customFormat="1" ht="18" customHeight="1" x14ac:dyDescent="0.15">
      <c r="A39" s="107">
        <v>4</v>
      </c>
      <c r="B39" s="124" t="s">
        <v>59</v>
      </c>
      <c r="C39" s="125" t="s">
        <v>60</v>
      </c>
      <c r="D39" s="107" t="s">
        <v>8</v>
      </c>
      <c r="E39" s="110" t="s">
        <v>14</v>
      </c>
      <c r="F39" s="109" t="s">
        <v>130</v>
      </c>
      <c r="G39" s="107" t="str">
        <f t="shared" si="3"/>
        <v>（全数）</v>
      </c>
      <c r="H39" s="109">
        <v>11</v>
      </c>
      <c r="I39" s="109" t="str">
        <f t="shared" si="4"/>
        <v>直ちに</v>
      </c>
      <c r="J39" s="109" t="str">
        <f t="shared" si="0"/>
        <v>a</v>
      </c>
      <c r="K39" s="107" t="s">
        <v>14</v>
      </c>
      <c r="L39" s="110" t="s">
        <v>14</v>
      </c>
      <c r="M39" s="109" t="s">
        <v>14</v>
      </c>
      <c r="N39" s="107" t="s">
        <v>14</v>
      </c>
      <c r="O39" s="110" t="s">
        <v>14</v>
      </c>
      <c r="P39" s="111" t="s">
        <v>14</v>
      </c>
    </row>
    <row r="40" spans="1:16" s="128" customFormat="1" ht="18" customHeight="1" x14ac:dyDescent="0.15">
      <c r="A40" s="107">
        <v>4</v>
      </c>
      <c r="B40" s="124" t="s">
        <v>170</v>
      </c>
      <c r="C40" s="125"/>
      <c r="D40" s="107" t="s">
        <v>8</v>
      </c>
      <c r="E40" s="110" t="s">
        <v>14</v>
      </c>
      <c r="F40" s="109" t="s">
        <v>130</v>
      </c>
      <c r="G40" s="107" t="str">
        <f>IF(H40=11,"（全数）",IF(H40=12,"（全数）",IF(H40=21,"小児科",IF(H40=22,"インフル",IF(H40=23,"眼科",IF(H40=24,"ＳＴＤ",IF(H40=251,"基幹",IF(H40=252,"基幹"))))))))</f>
        <v>（全数）</v>
      </c>
      <c r="H40" s="109">
        <v>11</v>
      </c>
      <c r="I40" s="109" t="str">
        <f t="shared" si="4"/>
        <v>直ちに</v>
      </c>
      <c r="J40" s="109" t="str">
        <f t="shared" si="0"/>
        <v>a</v>
      </c>
      <c r="K40" s="107" t="s">
        <v>14</v>
      </c>
      <c r="L40" s="110" t="s">
        <v>14</v>
      </c>
      <c r="M40" s="109" t="s">
        <v>14</v>
      </c>
      <c r="N40" s="107" t="s">
        <v>14</v>
      </c>
      <c r="O40" s="110" t="s">
        <v>14</v>
      </c>
      <c r="P40" s="111" t="s">
        <v>14</v>
      </c>
    </row>
    <row r="41" spans="1:16" s="128" customFormat="1" ht="18" customHeight="1" x14ac:dyDescent="0.15">
      <c r="A41" s="107">
        <v>4</v>
      </c>
      <c r="B41" s="124" t="s">
        <v>171</v>
      </c>
      <c r="C41" s="125"/>
      <c r="D41" s="107" t="s">
        <v>8</v>
      </c>
      <c r="E41" s="110" t="s">
        <v>14</v>
      </c>
      <c r="F41" s="109" t="s">
        <v>130</v>
      </c>
      <c r="G41" s="107" t="str">
        <f>IF(H41=11,"（全数）",IF(H41=12,"（全数）",IF(H41=21,"小児科",IF(H41=22,"インフル",IF(H41=23,"眼科",IF(H41=24,"ＳＴＤ",IF(H41=251,"基幹",IF(H41=252,"基幹"))))))))</f>
        <v>（全数）</v>
      </c>
      <c r="H41" s="109">
        <v>11</v>
      </c>
      <c r="I41" s="109" t="str">
        <f t="shared" si="4"/>
        <v>直ちに</v>
      </c>
      <c r="J41" s="109" t="str">
        <f t="shared" si="0"/>
        <v>a</v>
      </c>
      <c r="K41" s="107" t="s">
        <v>14</v>
      </c>
      <c r="L41" s="110" t="s">
        <v>14</v>
      </c>
      <c r="M41" s="109" t="s">
        <v>14</v>
      </c>
      <c r="N41" s="107" t="s">
        <v>14</v>
      </c>
      <c r="O41" s="110" t="s">
        <v>14</v>
      </c>
      <c r="P41" s="111" t="s">
        <v>14</v>
      </c>
    </row>
    <row r="42" spans="1:16" s="128" customFormat="1" ht="18" customHeight="1" x14ac:dyDescent="0.15">
      <c r="A42" s="107">
        <v>4</v>
      </c>
      <c r="B42" s="124" t="s">
        <v>69</v>
      </c>
      <c r="C42" s="125" t="s">
        <v>70</v>
      </c>
      <c r="D42" s="107" t="s">
        <v>8</v>
      </c>
      <c r="E42" s="110" t="s">
        <v>14</v>
      </c>
      <c r="F42" s="109" t="s">
        <v>130</v>
      </c>
      <c r="G42" s="107" t="str">
        <f t="shared" si="3"/>
        <v>（全数）</v>
      </c>
      <c r="H42" s="109">
        <v>11</v>
      </c>
      <c r="I42" s="109" t="str">
        <f t="shared" si="4"/>
        <v>直ちに</v>
      </c>
      <c r="J42" s="109" t="str">
        <f t="shared" si="0"/>
        <v>a</v>
      </c>
      <c r="K42" s="107" t="s">
        <v>14</v>
      </c>
      <c r="L42" s="110" t="s">
        <v>14</v>
      </c>
      <c r="M42" s="109" t="s">
        <v>14</v>
      </c>
      <c r="N42" s="107" t="s">
        <v>14</v>
      </c>
      <c r="O42" s="110" t="s">
        <v>14</v>
      </c>
      <c r="P42" s="111" t="s">
        <v>14</v>
      </c>
    </row>
    <row r="43" spans="1:16" s="128" customFormat="1" ht="18" customHeight="1" x14ac:dyDescent="0.15">
      <c r="A43" s="107">
        <v>4</v>
      </c>
      <c r="B43" s="124" t="s">
        <v>196</v>
      </c>
      <c r="C43" s="125" t="s">
        <v>70</v>
      </c>
      <c r="D43" s="107" t="s">
        <v>8</v>
      </c>
      <c r="E43" s="110" t="s">
        <v>14</v>
      </c>
      <c r="F43" s="109" t="s">
        <v>130</v>
      </c>
      <c r="G43" s="107" t="str">
        <f>IF(H43=11,"（全数）",IF(H43=12,"（全数）",IF(H43=21,"小児科",IF(H43=22,"インフル",IF(H43=23,"眼科",IF(H43=24,"ＳＴＤ",IF(H43=251,"基幹",IF(H43=252,"基幹"))))))))</f>
        <v>（全数）</v>
      </c>
      <c r="H43" s="109">
        <v>11</v>
      </c>
      <c r="I43" s="109" t="str">
        <f>IF(H43=11,"直ちに",IF(H43=12,"７日以内",IF(H43=21,"次の月曜",IF(H43=22,"次の月曜",IF(H43=23,"次の月曜",IF(H43=24,"翌月初日",IF(H43=251,"次の月曜",IF(H43=252,"翌月初日"))))))))</f>
        <v>直ちに</v>
      </c>
      <c r="J43" s="109" t="str">
        <f>IF(H43=11,"a",IF(H43=12,"b1",IF(H43=21,"c1",IF(H43=22,"c1",IF(H43=23,"c1",IF(H43=24,"c1","c2"))))))</f>
        <v>a</v>
      </c>
      <c r="K43" s="107" t="s">
        <v>14</v>
      </c>
      <c r="L43" s="110" t="s">
        <v>14</v>
      </c>
      <c r="M43" s="109" t="s">
        <v>14</v>
      </c>
      <c r="N43" s="107" t="s">
        <v>14</v>
      </c>
      <c r="O43" s="110" t="s">
        <v>14</v>
      </c>
      <c r="P43" s="111" t="s">
        <v>14</v>
      </c>
    </row>
    <row r="44" spans="1:16" s="128" customFormat="1" ht="18" customHeight="1" x14ac:dyDescent="0.15">
      <c r="A44" s="107">
        <v>4</v>
      </c>
      <c r="B44" s="124" t="s">
        <v>134</v>
      </c>
      <c r="C44" s="125" t="s">
        <v>71</v>
      </c>
      <c r="D44" s="107" t="s">
        <v>8</v>
      </c>
      <c r="E44" s="110" t="s">
        <v>14</v>
      </c>
      <c r="F44" s="109" t="s">
        <v>130</v>
      </c>
      <c r="G44" s="107" t="str">
        <f t="shared" si="3"/>
        <v>（全数）</v>
      </c>
      <c r="H44" s="109">
        <v>11</v>
      </c>
      <c r="I44" s="109" t="str">
        <f t="shared" si="4"/>
        <v>直ちに</v>
      </c>
      <c r="J44" s="109" t="str">
        <f t="shared" si="0"/>
        <v>a</v>
      </c>
      <c r="K44" s="107" t="s">
        <v>14</v>
      </c>
      <c r="L44" s="110" t="s">
        <v>14</v>
      </c>
      <c r="M44" s="109" t="s">
        <v>14</v>
      </c>
      <c r="N44" s="107" t="s">
        <v>14</v>
      </c>
      <c r="O44" s="110" t="s">
        <v>14</v>
      </c>
      <c r="P44" s="111" t="s">
        <v>14</v>
      </c>
    </row>
    <row r="45" spans="1:16" s="128" customFormat="1" ht="18" customHeight="1" x14ac:dyDescent="0.15">
      <c r="A45" s="107">
        <v>4</v>
      </c>
      <c r="B45" s="124" t="s">
        <v>74</v>
      </c>
      <c r="C45" s="125" t="s">
        <v>75</v>
      </c>
      <c r="D45" s="107" t="s">
        <v>8</v>
      </c>
      <c r="E45" s="110" t="s">
        <v>14</v>
      </c>
      <c r="F45" s="109" t="s">
        <v>130</v>
      </c>
      <c r="G45" s="107" t="str">
        <f t="shared" si="3"/>
        <v>（全数）</v>
      </c>
      <c r="H45" s="109">
        <v>11</v>
      </c>
      <c r="I45" s="109" t="str">
        <f t="shared" si="4"/>
        <v>直ちに</v>
      </c>
      <c r="J45" s="109" t="str">
        <f t="shared" si="0"/>
        <v>a</v>
      </c>
      <c r="K45" s="107" t="s">
        <v>14</v>
      </c>
      <c r="L45" s="110" t="s">
        <v>14</v>
      </c>
      <c r="M45" s="109" t="s">
        <v>14</v>
      </c>
      <c r="N45" s="107" t="s">
        <v>14</v>
      </c>
      <c r="O45" s="110" t="s">
        <v>14</v>
      </c>
      <c r="P45" s="111" t="s">
        <v>14</v>
      </c>
    </row>
    <row r="46" spans="1:16" s="128" customFormat="1" ht="18" customHeight="1" x14ac:dyDescent="0.15">
      <c r="A46" s="107">
        <v>4</v>
      </c>
      <c r="B46" s="124" t="s">
        <v>172</v>
      </c>
      <c r="C46" s="125"/>
      <c r="D46" s="107" t="s">
        <v>8</v>
      </c>
      <c r="E46" s="110" t="s">
        <v>14</v>
      </c>
      <c r="F46" s="109" t="s">
        <v>130</v>
      </c>
      <c r="G46" s="107" t="str">
        <f>IF(H46=11,"（全数）",IF(H46=12,"（全数）",IF(H46=21,"小児科",IF(H46=22,"インフル",IF(H46=23,"眼科",IF(H46=24,"ＳＴＤ",IF(H46=251,"基幹",IF(H46=252,"基幹"))))))))</f>
        <v>（全数）</v>
      </c>
      <c r="H46" s="109">
        <v>11</v>
      </c>
      <c r="I46" s="109" t="str">
        <f t="shared" si="4"/>
        <v>直ちに</v>
      </c>
      <c r="J46" s="109" t="str">
        <f t="shared" si="0"/>
        <v>a</v>
      </c>
      <c r="K46" s="107" t="s">
        <v>14</v>
      </c>
      <c r="L46" s="110" t="s">
        <v>14</v>
      </c>
      <c r="M46" s="109" t="s">
        <v>14</v>
      </c>
      <c r="N46" s="107" t="s">
        <v>14</v>
      </c>
      <c r="O46" s="110" t="s">
        <v>14</v>
      </c>
      <c r="P46" s="111" t="s">
        <v>14</v>
      </c>
    </row>
    <row r="47" spans="1:16" s="128" customFormat="1" ht="18" customHeight="1" x14ac:dyDescent="0.15">
      <c r="A47" s="107">
        <v>4</v>
      </c>
      <c r="B47" s="130" t="s">
        <v>262</v>
      </c>
      <c r="C47" s="127" t="s">
        <v>153</v>
      </c>
      <c r="D47" s="107" t="s">
        <v>8</v>
      </c>
      <c r="E47" s="110" t="s">
        <v>14</v>
      </c>
      <c r="F47" s="109" t="s">
        <v>130</v>
      </c>
      <c r="G47" s="107" t="str">
        <f>IF(H47=11,"（全数）",IF(H47=12,"（全数）",IF(H47=21,"小児科",IF(H47=22,"インフル",IF(H47=23,"眼科",IF(H47=24,"ＳＴＤ",IF(H47=251,"基幹",IF(H47=252,"基幹"))))))))</f>
        <v>（全数）</v>
      </c>
      <c r="H47" s="109">
        <v>11</v>
      </c>
      <c r="I47" s="109" t="str">
        <f>IF(H47=11,"直ちに",IF(H47=12,"７日以内",IF(H47=21,"次の月曜",IF(H47=22,"次の月曜",IF(H47=23,"次の月曜",IF(H47=24,"翌月初日",IF(H47=251,"次の月曜",IF(H47=252,"翌月初日"))))))))</f>
        <v>直ちに</v>
      </c>
      <c r="J47" s="109" t="str">
        <f t="shared" si="0"/>
        <v>a</v>
      </c>
      <c r="K47" s="107" t="s">
        <v>14</v>
      </c>
      <c r="L47" s="110" t="s">
        <v>14</v>
      </c>
      <c r="M47" s="109" t="s">
        <v>14</v>
      </c>
      <c r="N47" s="107" t="s">
        <v>14</v>
      </c>
      <c r="O47" s="110" t="s">
        <v>14</v>
      </c>
      <c r="P47" s="111" t="s">
        <v>14</v>
      </c>
    </row>
    <row r="48" spans="1:16" ht="18" customHeight="1" x14ac:dyDescent="0.15">
      <c r="A48" s="131">
        <v>4</v>
      </c>
      <c r="B48" s="124" t="s">
        <v>135</v>
      </c>
      <c r="C48" s="125" t="s">
        <v>155</v>
      </c>
      <c r="D48" s="107" t="s">
        <v>8</v>
      </c>
      <c r="E48" s="110" t="s">
        <v>14</v>
      </c>
      <c r="F48" s="109" t="s">
        <v>130</v>
      </c>
      <c r="G48" s="107" t="str">
        <f t="shared" si="3"/>
        <v>（全数）</v>
      </c>
      <c r="H48" s="109">
        <v>11</v>
      </c>
      <c r="I48" s="109" t="str">
        <f t="shared" si="4"/>
        <v>直ちに</v>
      </c>
      <c r="J48" s="109" t="str">
        <f t="shared" si="0"/>
        <v>a</v>
      </c>
      <c r="K48" s="107" t="s">
        <v>14</v>
      </c>
      <c r="L48" s="110" t="s">
        <v>14</v>
      </c>
      <c r="M48" s="109" t="s">
        <v>14</v>
      </c>
      <c r="N48" s="107" t="s">
        <v>14</v>
      </c>
      <c r="O48" s="110" t="s">
        <v>14</v>
      </c>
      <c r="P48" s="111" t="s">
        <v>14</v>
      </c>
    </row>
    <row r="49" spans="1:16" s="128" customFormat="1" ht="18" customHeight="1" x14ac:dyDescent="0.15">
      <c r="A49" s="107">
        <v>4</v>
      </c>
      <c r="B49" s="124" t="s">
        <v>79</v>
      </c>
      <c r="C49" s="125" t="s">
        <v>80</v>
      </c>
      <c r="D49" s="107" t="s">
        <v>8</v>
      </c>
      <c r="E49" s="110" t="s">
        <v>14</v>
      </c>
      <c r="F49" s="109" t="s">
        <v>130</v>
      </c>
      <c r="G49" s="107" t="str">
        <f t="shared" si="3"/>
        <v>（全数）</v>
      </c>
      <c r="H49" s="109">
        <v>11</v>
      </c>
      <c r="I49" s="109" t="str">
        <f t="shared" si="4"/>
        <v>直ちに</v>
      </c>
      <c r="J49" s="109" t="str">
        <f t="shared" si="0"/>
        <v>a</v>
      </c>
      <c r="K49" s="107" t="s">
        <v>14</v>
      </c>
      <c r="L49" s="110" t="s">
        <v>14</v>
      </c>
      <c r="M49" s="109" t="s">
        <v>14</v>
      </c>
      <c r="N49" s="107" t="s">
        <v>14</v>
      </c>
      <c r="O49" s="110" t="s">
        <v>14</v>
      </c>
      <c r="P49" s="111" t="s">
        <v>14</v>
      </c>
    </row>
    <row r="50" spans="1:16" s="128" customFormat="1" ht="18" customHeight="1" x14ac:dyDescent="0.15">
      <c r="A50" s="107">
        <v>4</v>
      </c>
      <c r="B50" s="124" t="s">
        <v>81</v>
      </c>
      <c r="C50" s="125" t="s">
        <v>82</v>
      </c>
      <c r="D50" s="107" t="s">
        <v>8</v>
      </c>
      <c r="E50" s="110" t="s">
        <v>14</v>
      </c>
      <c r="F50" s="109" t="s">
        <v>130</v>
      </c>
      <c r="G50" s="107" t="str">
        <f t="shared" si="3"/>
        <v>（全数）</v>
      </c>
      <c r="H50" s="109">
        <v>11</v>
      </c>
      <c r="I50" s="109" t="str">
        <f t="shared" si="4"/>
        <v>直ちに</v>
      </c>
      <c r="J50" s="109" t="str">
        <f t="shared" si="0"/>
        <v>a</v>
      </c>
      <c r="K50" s="107" t="s">
        <v>14</v>
      </c>
      <c r="L50" s="110" t="s">
        <v>14</v>
      </c>
      <c r="M50" s="109" t="s">
        <v>14</v>
      </c>
      <c r="N50" s="107" t="s">
        <v>14</v>
      </c>
      <c r="O50" s="110" t="s">
        <v>14</v>
      </c>
      <c r="P50" s="111" t="s">
        <v>14</v>
      </c>
    </row>
    <row r="51" spans="1:16" s="128" customFormat="1" ht="18" customHeight="1" x14ac:dyDescent="0.15">
      <c r="A51" s="107">
        <v>4</v>
      </c>
      <c r="B51" s="124" t="s">
        <v>89</v>
      </c>
      <c r="C51" s="125" t="s">
        <v>90</v>
      </c>
      <c r="D51" s="107" t="s">
        <v>8</v>
      </c>
      <c r="E51" s="110" t="s">
        <v>14</v>
      </c>
      <c r="F51" s="109" t="s">
        <v>130</v>
      </c>
      <c r="G51" s="107" t="str">
        <f>IF(H51=11,"（全数）",IF(H51=12,"（全数）",IF(H51=21,"小児科",IF(H51=22,"インフル",IF(H51=23,"眼科",IF(H51=24,"ＳＴＤ",IF(H51=251,"基幹",IF(H51=252,"基幹"))))))))</f>
        <v>（全数）</v>
      </c>
      <c r="H51" s="109">
        <v>11</v>
      </c>
      <c r="I51" s="109" t="str">
        <f>IF(H51=11,"直ちに",IF(H51=12,"７日以内",IF(H51=21,"次の月曜",IF(H51=22,"次の月曜",IF(H51=23,"次の月曜",IF(H51=24,"翌月初日",IF(H51=251,"次の月曜",IF(H51=252,"翌月初日"))))))))</f>
        <v>直ちに</v>
      </c>
      <c r="J51" s="109" t="str">
        <f t="shared" si="0"/>
        <v>a</v>
      </c>
      <c r="K51" s="107" t="s">
        <v>14</v>
      </c>
      <c r="L51" s="110" t="s">
        <v>14</v>
      </c>
      <c r="M51" s="109" t="s">
        <v>14</v>
      </c>
      <c r="N51" s="107" t="s">
        <v>14</v>
      </c>
      <c r="O51" s="110" t="s">
        <v>14</v>
      </c>
      <c r="P51" s="111" t="s">
        <v>14</v>
      </c>
    </row>
    <row r="52" spans="1:16" s="128" customFormat="1" ht="18" customHeight="1" x14ac:dyDescent="0.15">
      <c r="A52" s="107">
        <v>4</v>
      </c>
      <c r="B52" s="124" t="s">
        <v>91</v>
      </c>
      <c r="C52" s="125" t="s">
        <v>92</v>
      </c>
      <c r="D52" s="107" t="s">
        <v>8</v>
      </c>
      <c r="E52" s="110" t="s">
        <v>14</v>
      </c>
      <c r="F52" s="109" t="s">
        <v>130</v>
      </c>
      <c r="G52" s="107" t="str">
        <f t="shared" si="3"/>
        <v>（全数）</v>
      </c>
      <c r="H52" s="109">
        <v>11</v>
      </c>
      <c r="I52" s="109" t="str">
        <f t="shared" si="4"/>
        <v>直ちに</v>
      </c>
      <c r="J52" s="109" t="str">
        <f t="shared" si="0"/>
        <v>a</v>
      </c>
      <c r="K52" s="107" t="s">
        <v>14</v>
      </c>
      <c r="L52" s="110" t="s">
        <v>14</v>
      </c>
      <c r="M52" s="109" t="s">
        <v>14</v>
      </c>
      <c r="N52" s="107" t="s">
        <v>14</v>
      </c>
      <c r="O52" s="110" t="s">
        <v>14</v>
      </c>
      <c r="P52" s="111" t="s">
        <v>14</v>
      </c>
    </row>
    <row r="53" spans="1:16" s="128" customFormat="1" ht="18" customHeight="1" x14ac:dyDescent="0.15">
      <c r="A53" s="107">
        <v>4</v>
      </c>
      <c r="B53" s="124" t="s">
        <v>173</v>
      </c>
      <c r="C53" s="125"/>
      <c r="D53" s="107" t="s">
        <v>8</v>
      </c>
      <c r="E53" s="110" t="s">
        <v>14</v>
      </c>
      <c r="F53" s="109" t="s">
        <v>130</v>
      </c>
      <c r="G53" s="107" t="str">
        <f>IF(H53=11,"（全数）",IF(H53=12,"（全数）",IF(H53=21,"小児科",IF(H53=22,"インフル",IF(H53=23,"眼科",IF(H53=24,"ＳＴＤ",IF(H53=251,"基幹",IF(H53=252,"基幹"))))))))</f>
        <v>（全数）</v>
      </c>
      <c r="H53" s="109">
        <v>11</v>
      </c>
      <c r="I53" s="109" t="str">
        <f t="shared" si="4"/>
        <v>直ちに</v>
      </c>
      <c r="J53" s="109" t="str">
        <f t="shared" si="0"/>
        <v>a</v>
      </c>
      <c r="K53" s="107" t="s">
        <v>14</v>
      </c>
      <c r="L53" s="110" t="s">
        <v>14</v>
      </c>
      <c r="M53" s="109" t="s">
        <v>14</v>
      </c>
      <c r="N53" s="107" t="s">
        <v>14</v>
      </c>
      <c r="O53" s="110" t="s">
        <v>14</v>
      </c>
      <c r="P53" s="111" t="s">
        <v>14</v>
      </c>
    </row>
    <row r="54" spans="1:16" s="128" customFormat="1" ht="18" customHeight="1" x14ac:dyDescent="0.15">
      <c r="A54" s="107">
        <v>4</v>
      </c>
      <c r="B54" s="124" t="s">
        <v>96</v>
      </c>
      <c r="C54" s="125" t="s">
        <v>97</v>
      </c>
      <c r="D54" s="107" t="s">
        <v>8</v>
      </c>
      <c r="E54" s="110" t="s">
        <v>14</v>
      </c>
      <c r="F54" s="109" t="s">
        <v>130</v>
      </c>
      <c r="G54" s="107" t="str">
        <f t="shared" si="3"/>
        <v>（全数）</v>
      </c>
      <c r="H54" s="109">
        <v>11</v>
      </c>
      <c r="I54" s="109" t="str">
        <f t="shared" si="4"/>
        <v>直ちに</v>
      </c>
      <c r="J54" s="109" t="str">
        <f t="shared" si="0"/>
        <v>a</v>
      </c>
      <c r="K54" s="107" t="s">
        <v>14</v>
      </c>
      <c r="L54" s="110" t="s">
        <v>14</v>
      </c>
      <c r="M54" s="109" t="s">
        <v>14</v>
      </c>
      <c r="N54" s="107" t="s">
        <v>14</v>
      </c>
      <c r="O54" s="110" t="s">
        <v>14</v>
      </c>
      <c r="P54" s="111" t="s">
        <v>14</v>
      </c>
    </row>
    <row r="55" spans="1:16" s="128" customFormat="1" ht="18" customHeight="1" x14ac:dyDescent="0.15">
      <c r="A55" s="107">
        <v>4</v>
      </c>
      <c r="B55" s="124" t="s">
        <v>174</v>
      </c>
      <c r="C55" s="125"/>
      <c r="D55" s="107" t="s">
        <v>8</v>
      </c>
      <c r="E55" s="110" t="s">
        <v>14</v>
      </c>
      <c r="F55" s="109" t="s">
        <v>130</v>
      </c>
      <c r="G55" s="107" t="str">
        <f>IF(H55=11,"（全数）",IF(H55=12,"（全数）",IF(H55=21,"小児科",IF(H55=22,"インフル",IF(H55=23,"眼科",IF(H55=24,"ＳＴＤ",IF(H55=251,"基幹",IF(H55=252,"基幹"))))))))</f>
        <v>（全数）</v>
      </c>
      <c r="H55" s="109">
        <v>11</v>
      </c>
      <c r="I55" s="109" t="str">
        <f t="shared" si="4"/>
        <v>直ちに</v>
      </c>
      <c r="J55" s="109" t="str">
        <f t="shared" si="0"/>
        <v>a</v>
      </c>
      <c r="K55" s="107" t="s">
        <v>14</v>
      </c>
      <c r="L55" s="110" t="s">
        <v>14</v>
      </c>
      <c r="M55" s="109" t="s">
        <v>14</v>
      </c>
      <c r="N55" s="107" t="s">
        <v>14</v>
      </c>
      <c r="O55" s="110" t="s">
        <v>14</v>
      </c>
      <c r="P55" s="111" t="s">
        <v>14</v>
      </c>
    </row>
    <row r="56" spans="1:16" s="128" customFormat="1" ht="18" customHeight="1" x14ac:dyDescent="0.15">
      <c r="A56" s="107">
        <v>4</v>
      </c>
      <c r="B56" s="124" t="s">
        <v>175</v>
      </c>
      <c r="C56" s="125"/>
      <c r="D56" s="107" t="s">
        <v>8</v>
      </c>
      <c r="E56" s="110" t="s">
        <v>14</v>
      </c>
      <c r="F56" s="109" t="s">
        <v>130</v>
      </c>
      <c r="G56" s="107" t="str">
        <f>IF(H56=11,"（全数）",IF(H56=12,"（全数）",IF(H56=21,"小児科",IF(H56=22,"インフル",IF(H56=23,"眼科",IF(H56=24,"ＳＴＤ",IF(H56=251,"基幹",IF(H56=252,"基幹"))))))))</f>
        <v>（全数）</v>
      </c>
      <c r="H56" s="109">
        <v>11</v>
      </c>
      <c r="I56" s="109" t="str">
        <f t="shared" si="4"/>
        <v>直ちに</v>
      </c>
      <c r="J56" s="109" t="str">
        <f t="shared" si="0"/>
        <v>a</v>
      </c>
      <c r="K56" s="107" t="s">
        <v>14</v>
      </c>
      <c r="L56" s="110" t="s">
        <v>14</v>
      </c>
      <c r="M56" s="109" t="s">
        <v>14</v>
      </c>
      <c r="N56" s="107" t="s">
        <v>14</v>
      </c>
      <c r="O56" s="110" t="s">
        <v>14</v>
      </c>
      <c r="P56" s="111" t="s">
        <v>14</v>
      </c>
    </row>
    <row r="57" spans="1:16" s="128" customFormat="1" ht="18" customHeight="1" x14ac:dyDescent="0.15">
      <c r="A57" s="107">
        <v>4</v>
      </c>
      <c r="B57" s="124" t="s">
        <v>136</v>
      </c>
      <c r="C57" s="125" t="s">
        <v>102</v>
      </c>
      <c r="D57" s="107" t="s">
        <v>8</v>
      </c>
      <c r="E57" s="110" t="s">
        <v>14</v>
      </c>
      <c r="F57" s="109" t="s">
        <v>130</v>
      </c>
      <c r="G57" s="107" t="str">
        <f t="shared" si="3"/>
        <v>（全数）</v>
      </c>
      <c r="H57" s="109">
        <v>11</v>
      </c>
      <c r="I57" s="109" t="str">
        <f t="shared" si="4"/>
        <v>直ちに</v>
      </c>
      <c r="J57" s="109" t="str">
        <f t="shared" si="0"/>
        <v>a</v>
      </c>
      <c r="K57" s="107" t="s">
        <v>14</v>
      </c>
      <c r="L57" s="110" t="s">
        <v>14</v>
      </c>
      <c r="M57" s="109" t="s">
        <v>14</v>
      </c>
      <c r="N57" s="107" t="s">
        <v>14</v>
      </c>
      <c r="O57" s="110" t="s">
        <v>14</v>
      </c>
      <c r="P57" s="111" t="s">
        <v>14</v>
      </c>
    </row>
    <row r="58" spans="1:16" s="128" customFormat="1" ht="18" customHeight="1" x14ac:dyDescent="0.15">
      <c r="A58" s="107">
        <v>4</v>
      </c>
      <c r="B58" s="124" t="s">
        <v>139</v>
      </c>
      <c r="C58" s="125" t="s">
        <v>148</v>
      </c>
      <c r="D58" s="107" t="s">
        <v>8</v>
      </c>
      <c r="E58" s="110" t="s">
        <v>14</v>
      </c>
      <c r="F58" s="109" t="s">
        <v>130</v>
      </c>
      <c r="G58" s="107" t="str">
        <f t="shared" si="3"/>
        <v>（全数）</v>
      </c>
      <c r="H58" s="109">
        <v>11</v>
      </c>
      <c r="I58" s="109" t="str">
        <f t="shared" si="4"/>
        <v>直ちに</v>
      </c>
      <c r="J58" s="109" t="str">
        <f t="shared" si="0"/>
        <v>a</v>
      </c>
      <c r="K58" s="107" t="s">
        <v>14</v>
      </c>
      <c r="L58" s="110" t="s">
        <v>14</v>
      </c>
      <c r="M58" s="109" t="s">
        <v>14</v>
      </c>
      <c r="N58" s="107" t="s">
        <v>14</v>
      </c>
      <c r="O58" s="110" t="s">
        <v>14</v>
      </c>
      <c r="P58" s="111" t="s">
        <v>14</v>
      </c>
    </row>
    <row r="59" spans="1:16" s="128" customFormat="1" ht="18" customHeight="1" x14ac:dyDescent="0.15">
      <c r="A59" s="107">
        <v>4</v>
      </c>
      <c r="B59" s="108" t="s">
        <v>106</v>
      </c>
      <c r="C59" s="127" t="s">
        <v>107</v>
      </c>
      <c r="D59" s="107" t="s">
        <v>8</v>
      </c>
      <c r="E59" s="110" t="s">
        <v>14</v>
      </c>
      <c r="F59" s="109" t="s">
        <v>130</v>
      </c>
      <c r="G59" s="107" t="str">
        <f t="shared" si="3"/>
        <v>（全数）</v>
      </c>
      <c r="H59" s="109">
        <v>11</v>
      </c>
      <c r="I59" s="109" t="str">
        <f t="shared" si="4"/>
        <v>直ちに</v>
      </c>
      <c r="J59" s="109" t="str">
        <f t="shared" si="0"/>
        <v>a</v>
      </c>
      <c r="K59" s="107" t="s">
        <v>14</v>
      </c>
      <c r="L59" s="110" t="s">
        <v>14</v>
      </c>
      <c r="M59" s="109" t="s">
        <v>14</v>
      </c>
      <c r="N59" s="107" t="s">
        <v>14</v>
      </c>
      <c r="O59" s="110" t="s">
        <v>14</v>
      </c>
      <c r="P59" s="111" t="s">
        <v>14</v>
      </c>
    </row>
    <row r="60" spans="1:16" s="128" customFormat="1" ht="18" customHeight="1" x14ac:dyDescent="0.15">
      <c r="A60" s="107">
        <v>4</v>
      </c>
      <c r="B60" s="124" t="s">
        <v>141</v>
      </c>
      <c r="C60" s="125" t="s">
        <v>149</v>
      </c>
      <c r="D60" s="107" t="s">
        <v>8</v>
      </c>
      <c r="E60" s="110" t="s">
        <v>14</v>
      </c>
      <c r="F60" s="109" t="s">
        <v>130</v>
      </c>
      <c r="G60" s="107" t="str">
        <f t="shared" si="3"/>
        <v>（全数）</v>
      </c>
      <c r="H60" s="109">
        <v>11</v>
      </c>
      <c r="I60" s="109" t="str">
        <f t="shared" si="4"/>
        <v>直ちに</v>
      </c>
      <c r="J60" s="109" t="str">
        <f t="shared" si="0"/>
        <v>a</v>
      </c>
      <c r="K60" s="107" t="s">
        <v>14</v>
      </c>
      <c r="L60" s="110" t="s">
        <v>14</v>
      </c>
      <c r="M60" s="109" t="s">
        <v>14</v>
      </c>
      <c r="N60" s="107" t="s">
        <v>14</v>
      </c>
      <c r="O60" s="110" t="s">
        <v>14</v>
      </c>
      <c r="P60" s="111" t="s">
        <v>14</v>
      </c>
    </row>
    <row r="61" spans="1:16" s="128" customFormat="1" ht="18" customHeight="1" x14ac:dyDescent="0.15">
      <c r="A61" s="107">
        <v>4</v>
      </c>
      <c r="B61" s="124" t="s">
        <v>114</v>
      </c>
      <c r="C61" s="125" t="s">
        <v>115</v>
      </c>
      <c r="D61" s="107" t="s">
        <v>8</v>
      </c>
      <c r="E61" s="110" t="s">
        <v>14</v>
      </c>
      <c r="F61" s="109" t="s">
        <v>130</v>
      </c>
      <c r="G61" s="107" t="str">
        <f t="shared" si="3"/>
        <v>（全数）</v>
      </c>
      <c r="H61" s="109">
        <v>11</v>
      </c>
      <c r="I61" s="109" t="str">
        <f t="shared" si="4"/>
        <v>直ちに</v>
      </c>
      <c r="J61" s="109" t="str">
        <f t="shared" si="0"/>
        <v>a</v>
      </c>
      <c r="K61" s="107" t="s">
        <v>14</v>
      </c>
      <c r="L61" s="110" t="s">
        <v>14</v>
      </c>
      <c r="M61" s="109" t="s">
        <v>14</v>
      </c>
      <c r="N61" s="107" t="s">
        <v>14</v>
      </c>
      <c r="O61" s="110" t="s">
        <v>14</v>
      </c>
      <c r="P61" s="111" t="s">
        <v>14</v>
      </c>
    </row>
    <row r="62" spans="1:16" s="128" customFormat="1" ht="18" customHeight="1" x14ac:dyDescent="0.15">
      <c r="A62" s="107">
        <v>4</v>
      </c>
      <c r="B62" s="124" t="s">
        <v>142</v>
      </c>
      <c r="C62" s="125" t="s">
        <v>150</v>
      </c>
      <c r="D62" s="107" t="s">
        <v>8</v>
      </c>
      <c r="E62" s="110" t="s">
        <v>14</v>
      </c>
      <c r="F62" s="109" t="s">
        <v>130</v>
      </c>
      <c r="G62" s="107" t="str">
        <f t="shared" si="3"/>
        <v>（全数）</v>
      </c>
      <c r="H62" s="109">
        <v>11</v>
      </c>
      <c r="I62" s="109" t="str">
        <f t="shared" si="4"/>
        <v>直ちに</v>
      </c>
      <c r="J62" s="109" t="str">
        <f t="shared" si="0"/>
        <v>a</v>
      </c>
      <c r="K62" s="107" t="s">
        <v>14</v>
      </c>
      <c r="L62" s="110" t="s">
        <v>14</v>
      </c>
      <c r="M62" s="109" t="s">
        <v>14</v>
      </c>
      <c r="N62" s="107" t="s">
        <v>14</v>
      </c>
      <c r="O62" s="110" t="s">
        <v>14</v>
      </c>
      <c r="P62" s="111" t="s">
        <v>14</v>
      </c>
    </row>
    <row r="63" spans="1:16" s="128" customFormat="1" ht="18" customHeight="1" x14ac:dyDescent="0.15">
      <c r="A63" s="107">
        <v>4</v>
      </c>
      <c r="B63" s="124" t="s">
        <v>177</v>
      </c>
      <c r="C63" s="125"/>
      <c r="D63" s="107" t="s">
        <v>8</v>
      </c>
      <c r="E63" s="110" t="s">
        <v>14</v>
      </c>
      <c r="F63" s="109" t="s">
        <v>130</v>
      </c>
      <c r="G63" s="107" t="str">
        <f>IF(H63=11,"（全数）",IF(H63=12,"（全数）",IF(H63=21,"小児科",IF(H63=22,"インフル",IF(H63=23,"眼科",IF(H63=24,"ＳＴＤ",IF(H63=251,"基幹",IF(H63=252,"基幹"))))))))</f>
        <v>（全数）</v>
      </c>
      <c r="H63" s="109">
        <v>11</v>
      </c>
      <c r="I63" s="109" t="str">
        <f t="shared" si="4"/>
        <v>直ちに</v>
      </c>
      <c r="J63" s="109" t="str">
        <f t="shared" si="0"/>
        <v>a</v>
      </c>
      <c r="K63" s="107" t="s">
        <v>14</v>
      </c>
      <c r="L63" s="110" t="s">
        <v>14</v>
      </c>
      <c r="M63" s="109" t="s">
        <v>14</v>
      </c>
      <c r="N63" s="107" t="s">
        <v>14</v>
      </c>
      <c r="O63" s="110" t="s">
        <v>14</v>
      </c>
      <c r="P63" s="111" t="s">
        <v>14</v>
      </c>
    </row>
    <row r="64" spans="1:16" s="128" customFormat="1" ht="18" customHeight="1" x14ac:dyDescent="0.15">
      <c r="A64" s="107">
        <v>4</v>
      </c>
      <c r="B64" s="124" t="s">
        <v>178</v>
      </c>
      <c r="C64" s="125"/>
      <c r="D64" s="107" t="s">
        <v>8</v>
      </c>
      <c r="E64" s="110" t="s">
        <v>14</v>
      </c>
      <c r="F64" s="109" t="s">
        <v>130</v>
      </c>
      <c r="G64" s="107" t="str">
        <f>IF(H64=11,"（全数）",IF(H64=12,"（全数）",IF(H64=21,"小児科",IF(H64=22,"インフル",IF(H64=23,"眼科",IF(H64=24,"ＳＴＤ",IF(H64=251,"基幹",IF(H64=252,"基幹"))))))))</f>
        <v>（全数）</v>
      </c>
      <c r="H64" s="109">
        <v>11</v>
      </c>
      <c r="I64" s="109" t="str">
        <f t="shared" si="4"/>
        <v>直ちに</v>
      </c>
      <c r="J64" s="109" t="str">
        <f t="shared" si="0"/>
        <v>a</v>
      </c>
      <c r="K64" s="107" t="s">
        <v>14</v>
      </c>
      <c r="L64" s="110" t="s">
        <v>14</v>
      </c>
      <c r="M64" s="109" t="s">
        <v>14</v>
      </c>
      <c r="N64" s="107" t="s">
        <v>14</v>
      </c>
      <c r="O64" s="110" t="s">
        <v>14</v>
      </c>
      <c r="P64" s="111" t="s">
        <v>14</v>
      </c>
    </row>
    <row r="65" spans="1:16" s="128" customFormat="1" ht="18" customHeight="1" x14ac:dyDescent="0.15">
      <c r="A65" s="107">
        <v>4</v>
      </c>
      <c r="B65" s="124" t="s">
        <v>143</v>
      </c>
      <c r="C65" s="125" t="s">
        <v>151</v>
      </c>
      <c r="D65" s="107" t="s">
        <v>8</v>
      </c>
      <c r="E65" s="110" t="s">
        <v>14</v>
      </c>
      <c r="F65" s="109" t="s">
        <v>130</v>
      </c>
      <c r="G65" s="107" t="str">
        <f t="shared" si="3"/>
        <v>（全数）</v>
      </c>
      <c r="H65" s="109">
        <v>11</v>
      </c>
      <c r="I65" s="109" t="str">
        <f t="shared" si="4"/>
        <v>直ちに</v>
      </c>
      <c r="J65" s="109" t="str">
        <f t="shared" si="0"/>
        <v>a</v>
      </c>
      <c r="K65" s="107" t="s">
        <v>14</v>
      </c>
      <c r="L65" s="110" t="s">
        <v>14</v>
      </c>
      <c r="M65" s="109" t="s">
        <v>14</v>
      </c>
      <c r="N65" s="107" t="s">
        <v>14</v>
      </c>
      <c r="O65" s="110" t="s">
        <v>14</v>
      </c>
      <c r="P65" s="111" t="s">
        <v>14</v>
      </c>
    </row>
    <row r="66" spans="1:16" s="128" customFormat="1" ht="18" customHeight="1" x14ac:dyDescent="0.15">
      <c r="A66" s="107">
        <v>4</v>
      </c>
      <c r="B66" s="108" t="s">
        <v>144</v>
      </c>
      <c r="C66" s="127" t="s">
        <v>152</v>
      </c>
      <c r="D66" s="107" t="s">
        <v>8</v>
      </c>
      <c r="E66" s="110" t="s">
        <v>14</v>
      </c>
      <c r="F66" s="109" t="s">
        <v>8</v>
      </c>
      <c r="G66" s="107" t="str">
        <f t="shared" si="3"/>
        <v>（全数）</v>
      </c>
      <c r="H66" s="109">
        <v>11</v>
      </c>
      <c r="I66" s="109" t="str">
        <f t="shared" si="4"/>
        <v>直ちに</v>
      </c>
      <c r="J66" s="109" t="str">
        <f t="shared" si="0"/>
        <v>a</v>
      </c>
      <c r="K66" s="107" t="s">
        <v>14</v>
      </c>
      <c r="L66" s="110" t="s">
        <v>14</v>
      </c>
      <c r="M66" s="109" t="s">
        <v>14</v>
      </c>
      <c r="N66" s="107" t="s">
        <v>14</v>
      </c>
      <c r="O66" s="110" t="s">
        <v>14</v>
      </c>
      <c r="P66" s="111" t="s">
        <v>14</v>
      </c>
    </row>
    <row r="67" spans="1:16" s="128" customFormat="1" ht="18" customHeight="1" thickBot="1" x14ac:dyDescent="0.2">
      <c r="A67" s="95">
        <v>4</v>
      </c>
      <c r="B67" s="112" t="s">
        <v>179</v>
      </c>
      <c r="C67" s="132"/>
      <c r="D67" s="95" t="s">
        <v>8</v>
      </c>
      <c r="E67" s="99" t="s">
        <v>14</v>
      </c>
      <c r="F67" s="94" t="s">
        <v>8</v>
      </c>
      <c r="G67" s="95" t="str">
        <f>IF(H67=11,"（全数）",IF(H67=12,"（全数）",IF(H67=21,"小児科",IF(H67=22,"インフル",IF(H67=23,"眼科",IF(H67=24,"ＳＴＤ",IF(H67=251,"基幹",IF(H67=252,"基幹"))))))))</f>
        <v>（全数）</v>
      </c>
      <c r="H67" s="94">
        <v>11</v>
      </c>
      <c r="I67" s="94" t="str">
        <f t="shared" si="4"/>
        <v>直ちに</v>
      </c>
      <c r="J67" s="94" t="str">
        <f t="shared" si="0"/>
        <v>a</v>
      </c>
      <c r="K67" s="95" t="s">
        <v>14</v>
      </c>
      <c r="L67" s="99" t="s">
        <v>14</v>
      </c>
      <c r="M67" s="94" t="s">
        <v>14</v>
      </c>
      <c r="N67" s="95" t="s">
        <v>14</v>
      </c>
      <c r="O67" s="99" t="s">
        <v>14</v>
      </c>
      <c r="P67" s="113" t="s">
        <v>14</v>
      </c>
    </row>
    <row r="68" spans="1:16" s="126" customFormat="1" ht="18" customHeight="1" x14ac:dyDescent="0.15">
      <c r="A68" s="114">
        <v>5</v>
      </c>
      <c r="B68" s="133" t="s">
        <v>20</v>
      </c>
      <c r="C68" s="134" t="s">
        <v>157</v>
      </c>
      <c r="D68" s="114" t="s">
        <v>8</v>
      </c>
      <c r="E68" s="117" t="s">
        <v>14</v>
      </c>
      <c r="F68" s="116" t="s">
        <v>14</v>
      </c>
      <c r="G68" s="114" t="str">
        <f t="shared" si="3"/>
        <v>（全数）</v>
      </c>
      <c r="H68" s="116">
        <v>12</v>
      </c>
      <c r="I68" s="116" t="str">
        <f t="shared" si="4"/>
        <v>７日以内</v>
      </c>
      <c r="J68" s="116" t="str">
        <f t="shared" si="0"/>
        <v>b1</v>
      </c>
      <c r="K68" s="114" t="s">
        <v>14</v>
      </c>
      <c r="L68" s="117" t="s">
        <v>14</v>
      </c>
      <c r="M68" s="116" t="s">
        <v>14</v>
      </c>
      <c r="N68" s="114" t="s">
        <v>14</v>
      </c>
      <c r="O68" s="117" t="s">
        <v>14</v>
      </c>
      <c r="P68" s="118" t="s">
        <v>14</v>
      </c>
    </row>
    <row r="69" spans="1:16" s="126" customFormat="1" ht="18" customHeight="1" x14ac:dyDescent="0.15">
      <c r="A69" s="107">
        <v>5</v>
      </c>
      <c r="B69" s="124" t="s">
        <v>145</v>
      </c>
      <c r="C69" s="125" t="s">
        <v>156</v>
      </c>
      <c r="D69" s="107" t="s">
        <v>8</v>
      </c>
      <c r="E69" s="110" t="s">
        <v>14</v>
      </c>
      <c r="F69" s="109" t="s">
        <v>14</v>
      </c>
      <c r="G69" s="107" t="str">
        <f t="shared" si="3"/>
        <v>小児科</v>
      </c>
      <c r="H69" s="109">
        <v>21</v>
      </c>
      <c r="I69" s="109" t="str">
        <f t="shared" si="4"/>
        <v>次の月曜</v>
      </c>
      <c r="J69" s="109" t="str">
        <f t="shared" si="0"/>
        <v>c1</v>
      </c>
      <c r="K69" s="107" t="s">
        <v>14</v>
      </c>
      <c r="L69" s="110" t="s">
        <v>14</v>
      </c>
      <c r="M69" s="109" t="s">
        <v>14</v>
      </c>
      <c r="N69" s="107" t="s">
        <v>14</v>
      </c>
      <c r="O69" s="110" t="s">
        <v>14</v>
      </c>
      <c r="P69" s="111" t="s">
        <v>14</v>
      </c>
    </row>
    <row r="70" spans="1:16" s="126" customFormat="1" ht="18" customHeight="1" x14ac:dyDescent="0.15">
      <c r="A70" s="107">
        <v>5</v>
      </c>
      <c r="B70" s="124" t="s">
        <v>22</v>
      </c>
      <c r="C70" s="125" t="s">
        <v>23</v>
      </c>
      <c r="D70" s="107" t="s">
        <v>8</v>
      </c>
      <c r="E70" s="110" t="s">
        <v>14</v>
      </c>
      <c r="F70" s="109" t="s">
        <v>14</v>
      </c>
      <c r="G70" s="107" t="str">
        <f t="shared" si="3"/>
        <v>小児科</v>
      </c>
      <c r="H70" s="109">
        <v>21</v>
      </c>
      <c r="I70" s="109" t="str">
        <f t="shared" si="4"/>
        <v>次の月曜</v>
      </c>
      <c r="J70" s="109" t="str">
        <f t="shared" si="0"/>
        <v>c1</v>
      </c>
      <c r="K70" s="107" t="s">
        <v>14</v>
      </c>
      <c r="L70" s="110" t="s">
        <v>14</v>
      </c>
      <c r="M70" s="109" t="s">
        <v>14</v>
      </c>
      <c r="N70" s="107" t="s">
        <v>14</v>
      </c>
      <c r="O70" s="110" t="s">
        <v>14</v>
      </c>
      <c r="P70" s="111" t="s">
        <v>14</v>
      </c>
    </row>
    <row r="71" spans="1:16" s="126" customFormat="1" ht="40.5" x14ac:dyDescent="0.15">
      <c r="A71" s="107">
        <v>5</v>
      </c>
      <c r="B71" s="135" t="s">
        <v>189</v>
      </c>
      <c r="C71" s="127" t="s">
        <v>24</v>
      </c>
      <c r="D71" s="107" t="s">
        <v>8</v>
      </c>
      <c r="E71" s="110" t="s">
        <v>14</v>
      </c>
      <c r="F71" s="109" t="s">
        <v>14</v>
      </c>
      <c r="G71" s="136" t="s">
        <v>354</v>
      </c>
      <c r="H71" s="109">
        <v>22</v>
      </c>
      <c r="I71" s="109" t="str">
        <f>IF(H71=11,"直ちに",IF(H71=12,"７日以内",IF(H71=21,"次の月曜",IF(H71=22,"次の月曜",IF(H71=23,"次の月曜",IF(H71=24,"翌月初日",IF(H71=251,"次の月曜",IF(H71=252,"翌月初日"))))))))</f>
        <v>次の月曜</v>
      </c>
      <c r="J71" s="109" t="str">
        <f t="shared" si="0"/>
        <v>c1</v>
      </c>
      <c r="K71" s="107" t="s">
        <v>14</v>
      </c>
      <c r="L71" s="110" t="s">
        <v>14</v>
      </c>
      <c r="M71" s="109" t="s">
        <v>14</v>
      </c>
      <c r="N71" s="107" t="s">
        <v>14</v>
      </c>
      <c r="O71" s="110" t="s">
        <v>14</v>
      </c>
      <c r="P71" s="111" t="s">
        <v>14</v>
      </c>
    </row>
    <row r="72" spans="1:16" s="126" customFormat="1" ht="54" x14ac:dyDescent="0.15">
      <c r="A72" s="107">
        <v>5</v>
      </c>
      <c r="B72" s="129" t="s">
        <v>352</v>
      </c>
      <c r="C72" s="127" t="s">
        <v>24</v>
      </c>
      <c r="D72" s="107" t="s">
        <v>8</v>
      </c>
      <c r="E72" s="110" t="s">
        <v>14</v>
      </c>
      <c r="F72" s="109" t="s">
        <v>14</v>
      </c>
      <c r="G72" s="136" t="s">
        <v>354</v>
      </c>
      <c r="H72" s="109">
        <v>22</v>
      </c>
      <c r="I72" s="109" t="str">
        <f>IF(H72=11,"直ちに",IF(H72=12,"７日以内",IF(H72=21,"次の月曜",IF(H72=22,"次の月曜",IF(H72=23,"次の月曜",IF(H72=24,"翌月初日",IF(H72=251,"次の月曜",IF(H72=252,"翌月初日"))))))))</f>
        <v>次の月曜</v>
      </c>
      <c r="J72" s="109" t="str">
        <f t="shared" si="0"/>
        <v>c1</v>
      </c>
      <c r="K72" s="107" t="s">
        <v>14</v>
      </c>
      <c r="L72" s="110" t="s">
        <v>14</v>
      </c>
      <c r="M72" s="109" t="s">
        <v>14</v>
      </c>
      <c r="N72" s="107" t="s">
        <v>14</v>
      </c>
      <c r="O72" s="110" t="s">
        <v>14</v>
      </c>
      <c r="P72" s="111" t="s">
        <v>14</v>
      </c>
    </row>
    <row r="73" spans="1:16" s="126" customFormat="1" ht="30" customHeight="1" x14ac:dyDescent="0.15">
      <c r="A73" s="107">
        <v>5</v>
      </c>
      <c r="B73" s="135" t="s">
        <v>270</v>
      </c>
      <c r="C73" s="127" t="s">
        <v>25</v>
      </c>
      <c r="D73" s="107" t="s">
        <v>8</v>
      </c>
      <c r="E73" s="110" t="s">
        <v>14</v>
      </c>
      <c r="F73" s="109" t="s">
        <v>14</v>
      </c>
      <c r="G73" s="107" t="str">
        <f t="shared" si="3"/>
        <v>（全数）</v>
      </c>
      <c r="H73" s="109">
        <v>12</v>
      </c>
      <c r="I73" s="109" t="str">
        <f t="shared" si="4"/>
        <v>７日以内</v>
      </c>
      <c r="J73" s="109" t="str">
        <f t="shared" ref="J73:J83" si="5">IF(H73=11,"a",IF(H73=12,"b1",IF(H73=21,"c1",IF(H73=22,"c1",IF(H73=23,"c1",IF(H73=24,"c1","c2"))))))</f>
        <v>b1</v>
      </c>
      <c r="K73" s="107" t="s">
        <v>14</v>
      </c>
      <c r="L73" s="110" t="s">
        <v>14</v>
      </c>
      <c r="M73" s="109" t="s">
        <v>14</v>
      </c>
      <c r="N73" s="107" t="s">
        <v>14</v>
      </c>
      <c r="O73" s="110" t="s">
        <v>14</v>
      </c>
      <c r="P73" s="111" t="s">
        <v>14</v>
      </c>
    </row>
    <row r="74" spans="1:16" s="126" customFormat="1" ht="18" customHeight="1" x14ac:dyDescent="0.15">
      <c r="A74" s="107">
        <v>5</v>
      </c>
      <c r="B74" s="124" t="s">
        <v>26</v>
      </c>
      <c r="C74" s="125" t="s">
        <v>27</v>
      </c>
      <c r="D74" s="107" t="s">
        <v>8</v>
      </c>
      <c r="E74" s="110" t="s">
        <v>14</v>
      </c>
      <c r="F74" s="109" t="s">
        <v>14</v>
      </c>
      <c r="G74" s="107" t="str">
        <f t="shared" si="3"/>
        <v>小児科</v>
      </c>
      <c r="H74" s="109">
        <v>21</v>
      </c>
      <c r="I74" s="109" t="str">
        <f t="shared" si="4"/>
        <v>次の月曜</v>
      </c>
      <c r="J74" s="109" t="str">
        <f t="shared" si="5"/>
        <v>c1</v>
      </c>
      <c r="K74" s="107" t="s">
        <v>14</v>
      </c>
      <c r="L74" s="110" t="s">
        <v>14</v>
      </c>
      <c r="M74" s="109" t="s">
        <v>14</v>
      </c>
      <c r="N74" s="107" t="s">
        <v>14</v>
      </c>
      <c r="O74" s="110" t="s">
        <v>14</v>
      </c>
      <c r="P74" s="111" t="s">
        <v>14</v>
      </c>
    </row>
    <row r="75" spans="1:16" s="126" customFormat="1" ht="18" customHeight="1" x14ac:dyDescent="0.15">
      <c r="A75" s="107">
        <v>5</v>
      </c>
      <c r="B75" s="124" t="s">
        <v>357</v>
      </c>
      <c r="C75" s="125" t="s">
        <v>335</v>
      </c>
      <c r="D75" s="107" t="s">
        <v>8</v>
      </c>
      <c r="E75" s="110" t="s">
        <v>14</v>
      </c>
      <c r="F75" s="109" t="s">
        <v>14</v>
      </c>
      <c r="G75" s="107" t="s">
        <v>326</v>
      </c>
      <c r="H75" s="109">
        <v>12</v>
      </c>
      <c r="I75" s="109" t="s">
        <v>336</v>
      </c>
      <c r="J75" s="109" t="s">
        <v>337</v>
      </c>
      <c r="K75" s="107" t="s">
        <v>14</v>
      </c>
      <c r="L75" s="110" t="s">
        <v>14</v>
      </c>
      <c r="M75" s="109" t="s">
        <v>14</v>
      </c>
      <c r="N75" s="107" t="s">
        <v>14</v>
      </c>
      <c r="O75" s="110" t="s">
        <v>14</v>
      </c>
      <c r="P75" s="111" t="s">
        <v>14</v>
      </c>
    </row>
    <row r="76" spans="1:16" s="126" customFormat="1" ht="30" customHeight="1" x14ac:dyDescent="0.15">
      <c r="A76" s="107">
        <v>5</v>
      </c>
      <c r="B76" s="124" t="s">
        <v>35</v>
      </c>
      <c r="C76" s="125" t="s">
        <v>36</v>
      </c>
      <c r="D76" s="107" t="s">
        <v>8</v>
      </c>
      <c r="E76" s="110" t="s">
        <v>14</v>
      </c>
      <c r="F76" s="109" t="s">
        <v>14</v>
      </c>
      <c r="G76" s="136" t="s">
        <v>334</v>
      </c>
      <c r="H76" s="109">
        <v>21</v>
      </c>
      <c r="I76" s="109" t="str">
        <f t="shared" si="4"/>
        <v>次の月曜</v>
      </c>
      <c r="J76" s="109" t="str">
        <f t="shared" si="5"/>
        <v>c1</v>
      </c>
      <c r="K76" s="107" t="s">
        <v>14</v>
      </c>
      <c r="L76" s="110" t="s">
        <v>14</v>
      </c>
      <c r="M76" s="109" t="s">
        <v>14</v>
      </c>
      <c r="N76" s="107" t="s">
        <v>14</v>
      </c>
      <c r="O76" s="110" t="s">
        <v>14</v>
      </c>
      <c r="P76" s="111" t="s">
        <v>14</v>
      </c>
    </row>
    <row r="77" spans="1:16" s="126" customFormat="1" ht="18" customHeight="1" x14ac:dyDescent="0.15">
      <c r="A77" s="107">
        <v>5</v>
      </c>
      <c r="B77" s="124" t="s">
        <v>37</v>
      </c>
      <c r="C77" s="125" t="s">
        <v>38</v>
      </c>
      <c r="D77" s="107" t="s">
        <v>8</v>
      </c>
      <c r="E77" s="110" t="s">
        <v>14</v>
      </c>
      <c r="F77" s="109" t="s">
        <v>14</v>
      </c>
      <c r="G77" s="107" t="str">
        <f t="shared" si="3"/>
        <v>眼科</v>
      </c>
      <c r="H77" s="109">
        <v>23</v>
      </c>
      <c r="I77" s="109" t="str">
        <f t="shared" si="4"/>
        <v>次の月曜</v>
      </c>
      <c r="J77" s="109" t="str">
        <f t="shared" si="5"/>
        <v>c1</v>
      </c>
      <c r="K77" s="107" t="s">
        <v>14</v>
      </c>
      <c r="L77" s="110" t="s">
        <v>14</v>
      </c>
      <c r="M77" s="109" t="s">
        <v>14</v>
      </c>
      <c r="N77" s="107" t="s">
        <v>14</v>
      </c>
      <c r="O77" s="110" t="s">
        <v>14</v>
      </c>
      <c r="P77" s="111" t="s">
        <v>14</v>
      </c>
    </row>
    <row r="78" spans="1:16" s="126" customFormat="1" ht="18" customHeight="1" x14ac:dyDescent="0.15">
      <c r="A78" s="107">
        <v>5</v>
      </c>
      <c r="B78" s="124" t="s">
        <v>349</v>
      </c>
      <c r="C78" s="125"/>
      <c r="D78" s="107" t="s">
        <v>8</v>
      </c>
      <c r="E78" s="110" t="s">
        <v>14</v>
      </c>
      <c r="F78" s="109" t="s">
        <v>14</v>
      </c>
      <c r="G78" s="107" t="str">
        <f t="shared" si="3"/>
        <v>（全数）</v>
      </c>
      <c r="H78" s="109">
        <v>12</v>
      </c>
      <c r="I78" s="109" t="str">
        <f t="shared" si="4"/>
        <v>７日以内</v>
      </c>
      <c r="J78" s="109" t="str">
        <f t="shared" si="5"/>
        <v>b1</v>
      </c>
      <c r="K78" s="107" t="s">
        <v>14</v>
      </c>
      <c r="L78" s="110" t="s">
        <v>14</v>
      </c>
      <c r="M78" s="109" t="s">
        <v>14</v>
      </c>
      <c r="N78" s="107" t="s">
        <v>14</v>
      </c>
      <c r="O78" s="110" t="s">
        <v>14</v>
      </c>
      <c r="P78" s="111" t="s">
        <v>14</v>
      </c>
    </row>
    <row r="79" spans="1:16" s="126" customFormat="1" ht="42.75" customHeight="1" x14ac:dyDescent="0.15">
      <c r="A79" s="107">
        <v>5</v>
      </c>
      <c r="B79" s="129" t="s">
        <v>180</v>
      </c>
      <c r="C79" s="125" t="s">
        <v>39</v>
      </c>
      <c r="D79" s="107" t="s">
        <v>8</v>
      </c>
      <c r="E79" s="110" t="s">
        <v>14</v>
      </c>
      <c r="F79" s="109" t="s">
        <v>14</v>
      </c>
      <c r="G79" s="107" t="str">
        <f t="shared" si="3"/>
        <v>（全数）</v>
      </c>
      <c r="H79" s="109">
        <v>12</v>
      </c>
      <c r="I79" s="109" t="str">
        <f t="shared" si="4"/>
        <v>７日以内</v>
      </c>
      <c r="J79" s="109" t="str">
        <f t="shared" si="5"/>
        <v>b1</v>
      </c>
      <c r="K79" s="107" t="s">
        <v>14</v>
      </c>
      <c r="L79" s="110" t="s">
        <v>14</v>
      </c>
      <c r="M79" s="109" t="s">
        <v>14</v>
      </c>
      <c r="N79" s="107" t="s">
        <v>14</v>
      </c>
      <c r="O79" s="110" t="s">
        <v>14</v>
      </c>
      <c r="P79" s="111" t="s">
        <v>14</v>
      </c>
    </row>
    <row r="80" spans="1:16" s="128" customFormat="1" ht="18" customHeight="1" x14ac:dyDescent="0.15">
      <c r="A80" s="107">
        <v>5</v>
      </c>
      <c r="B80" s="124" t="s">
        <v>271</v>
      </c>
      <c r="C80" s="125" t="s">
        <v>45</v>
      </c>
      <c r="D80" s="107" t="s">
        <v>8</v>
      </c>
      <c r="E80" s="110" t="s">
        <v>14</v>
      </c>
      <c r="F80" s="109" t="s">
        <v>14</v>
      </c>
      <c r="G80" s="107" t="str">
        <f t="shared" si="3"/>
        <v>基幹</v>
      </c>
      <c r="H80" s="109">
        <v>251</v>
      </c>
      <c r="I80" s="109" t="str">
        <f t="shared" si="4"/>
        <v>次の月曜</v>
      </c>
      <c r="J80" s="109" t="str">
        <f t="shared" si="5"/>
        <v>c2</v>
      </c>
      <c r="K80" s="107" t="s">
        <v>14</v>
      </c>
      <c r="L80" s="110" t="s">
        <v>14</v>
      </c>
      <c r="M80" s="109" t="s">
        <v>14</v>
      </c>
      <c r="N80" s="107" t="s">
        <v>14</v>
      </c>
      <c r="O80" s="110" t="s">
        <v>14</v>
      </c>
      <c r="P80" s="111" t="s">
        <v>14</v>
      </c>
    </row>
    <row r="81" spans="1:16" s="128" customFormat="1" ht="18" customHeight="1" x14ac:dyDescent="0.15">
      <c r="A81" s="107">
        <v>5</v>
      </c>
      <c r="B81" s="108" t="s">
        <v>46</v>
      </c>
      <c r="C81" s="127" t="s">
        <v>47</v>
      </c>
      <c r="D81" s="107" t="s">
        <v>8</v>
      </c>
      <c r="E81" s="110" t="s">
        <v>14</v>
      </c>
      <c r="F81" s="109" t="s">
        <v>14</v>
      </c>
      <c r="G81" s="107" t="str">
        <f t="shared" si="3"/>
        <v>（全数）</v>
      </c>
      <c r="H81" s="109">
        <v>12</v>
      </c>
      <c r="I81" s="109" t="str">
        <f t="shared" si="4"/>
        <v>７日以内</v>
      </c>
      <c r="J81" s="109" t="str">
        <f t="shared" si="5"/>
        <v>b1</v>
      </c>
      <c r="K81" s="107" t="s">
        <v>14</v>
      </c>
      <c r="L81" s="110" t="s">
        <v>14</v>
      </c>
      <c r="M81" s="109" t="s">
        <v>14</v>
      </c>
      <c r="N81" s="107" t="s">
        <v>14</v>
      </c>
      <c r="O81" s="110" t="s">
        <v>14</v>
      </c>
      <c r="P81" s="111" t="s">
        <v>14</v>
      </c>
    </row>
    <row r="82" spans="1:16" s="128" customFormat="1" ht="18" customHeight="1" x14ac:dyDescent="0.15">
      <c r="A82" s="107">
        <v>5</v>
      </c>
      <c r="B82" s="124" t="s">
        <v>48</v>
      </c>
      <c r="C82" s="125" t="s">
        <v>49</v>
      </c>
      <c r="D82" s="107" t="s">
        <v>8</v>
      </c>
      <c r="E82" s="110" t="s">
        <v>14</v>
      </c>
      <c r="F82" s="109" t="s">
        <v>14</v>
      </c>
      <c r="G82" s="107" t="str">
        <f t="shared" si="3"/>
        <v>（全数）</v>
      </c>
      <c r="H82" s="109">
        <v>12</v>
      </c>
      <c r="I82" s="109" t="str">
        <f t="shared" si="4"/>
        <v>７日以内</v>
      </c>
      <c r="J82" s="109" t="str">
        <f t="shared" si="5"/>
        <v>b1</v>
      </c>
      <c r="K82" s="107" t="s">
        <v>14</v>
      </c>
      <c r="L82" s="110" t="s">
        <v>14</v>
      </c>
      <c r="M82" s="109" t="s">
        <v>14</v>
      </c>
      <c r="N82" s="107" t="s">
        <v>14</v>
      </c>
      <c r="O82" s="110" t="s">
        <v>14</v>
      </c>
      <c r="P82" s="111" t="s">
        <v>14</v>
      </c>
    </row>
    <row r="83" spans="1:16" s="128" customFormat="1" ht="18" customHeight="1" x14ac:dyDescent="0.15">
      <c r="A83" s="107">
        <v>5</v>
      </c>
      <c r="B83" s="124" t="s">
        <v>50</v>
      </c>
      <c r="C83" s="125" t="s">
        <v>51</v>
      </c>
      <c r="D83" s="107" t="s">
        <v>8</v>
      </c>
      <c r="E83" s="110" t="s">
        <v>14</v>
      </c>
      <c r="F83" s="109" t="s">
        <v>14</v>
      </c>
      <c r="G83" s="107" t="str">
        <f t="shared" si="3"/>
        <v>（全数）</v>
      </c>
      <c r="H83" s="109">
        <v>12</v>
      </c>
      <c r="I83" s="109" t="str">
        <f t="shared" si="4"/>
        <v>７日以内</v>
      </c>
      <c r="J83" s="109" t="str">
        <f t="shared" si="5"/>
        <v>b1</v>
      </c>
      <c r="K83" s="107" t="s">
        <v>14</v>
      </c>
      <c r="L83" s="110" t="s">
        <v>14</v>
      </c>
      <c r="M83" s="109" t="s">
        <v>14</v>
      </c>
      <c r="N83" s="107" t="s">
        <v>14</v>
      </c>
      <c r="O83" s="110" t="s">
        <v>14</v>
      </c>
      <c r="P83" s="111" t="s">
        <v>14</v>
      </c>
    </row>
    <row r="84" spans="1:16" s="128" customFormat="1" ht="18" customHeight="1" x14ac:dyDescent="0.15">
      <c r="A84" s="107">
        <v>5</v>
      </c>
      <c r="B84" s="108" t="s">
        <v>52</v>
      </c>
      <c r="C84" s="127" t="s">
        <v>53</v>
      </c>
      <c r="D84" s="107" t="s">
        <v>8</v>
      </c>
      <c r="E84" s="110" t="s">
        <v>14</v>
      </c>
      <c r="F84" s="109" t="s">
        <v>8</v>
      </c>
      <c r="G84" s="107" t="str">
        <f t="shared" si="3"/>
        <v>（全数）</v>
      </c>
      <c r="H84" s="109">
        <v>12</v>
      </c>
      <c r="I84" s="109" t="str">
        <f t="shared" si="4"/>
        <v>７日以内</v>
      </c>
      <c r="J84" s="109" t="s">
        <v>182</v>
      </c>
      <c r="K84" s="107" t="s">
        <v>14</v>
      </c>
      <c r="L84" s="110" t="s">
        <v>14</v>
      </c>
      <c r="M84" s="109" t="s">
        <v>14</v>
      </c>
      <c r="N84" s="107" t="s">
        <v>14</v>
      </c>
      <c r="O84" s="110" t="s">
        <v>14</v>
      </c>
      <c r="P84" s="111" t="s">
        <v>14</v>
      </c>
    </row>
    <row r="85" spans="1:16" s="128" customFormat="1" ht="35.25" customHeight="1" x14ac:dyDescent="0.15">
      <c r="A85" s="107">
        <v>5</v>
      </c>
      <c r="B85" s="129" t="s">
        <v>272</v>
      </c>
      <c r="C85" s="125" t="s">
        <v>56</v>
      </c>
      <c r="D85" s="107" t="s">
        <v>8</v>
      </c>
      <c r="E85" s="110" t="s">
        <v>14</v>
      </c>
      <c r="F85" s="109" t="s">
        <v>14</v>
      </c>
      <c r="G85" s="107" t="str">
        <f t="shared" si="3"/>
        <v>基幹</v>
      </c>
      <c r="H85" s="109">
        <v>251</v>
      </c>
      <c r="I85" s="109" t="str">
        <f t="shared" si="4"/>
        <v>次の月曜</v>
      </c>
      <c r="J85" s="109" t="str">
        <f t="shared" ref="J85:J115" si="6">IF(H85=11,"a",IF(H85=12,"b1",IF(H85=21,"c1",IF(H85=22,"c1",IF(H85=23,"c1",IF(H85=24,"c1","c2"))))))</f>
        <v>c2</v>
      </c>
      <c r="K85" s="107" t="s">
        <v>14</v>
      </c>
      <c r="L85" s="110" t="s">
        <v>14</v>
      </c>
      <c r="M85" s="109" t="s">
        <v>14</v>
      </c>
      <c r="N85" s="107" t="s">
        <v>14</v>
      </c>
      <c r="O85" s="110" t="s">
        <v>14</v>
      </c>
      <c r="P85" s="111" t="s">
        <v>14</v>
      </c>
    </row>
    <row r="86" spans="1:16" s="128" customFormat="1" ht="18" customHeight="1" x14ac:dyDescent="0.15">
      <c r="A86" s="107">
        <v>5</v>
      </c>
      <c r="B86" s="124" t="s">
        <v>57</v>
      </c>
      <c r="C86" s="125" t="s">
        <v>58</v>
      </c>
      <c r="D86" s="107" t="s">
        <v>8</v>
      </c>
      <c r="E86" s="110" t="s">
        <v>14</v>
      </c>
      <c r="F86" s="109" t="s">
        <v>14</v>
      </c>
      <c r="G86" s="107" t="str">
        <f t="shared" si="3"/>
        <v>（全数）</v>
      </c>
      <c r="H86" s="109">
        <v>12</v>
      </c>
      <c r="I86" s="109" t="str">
        <f t="shared" si="4"/>
        <v>７日以内</v>
      </c>
      <c r="J86" s="109" t="str">
        <f t="shared" si="6"/>
        <v>b1</v>
      </c>
      <c r="K86" s="107" t="s">
        <v>14</v>
      </c>
      <c r="L86" s="110" t="s">
        <v>14</v>
      </c>
      <c r="M86" s="109" t="s">
        <v>14</v>
      </c>
      <c r="N86" s="107" t="s">
        <v>14</v>
      </c>
      <c r="O86" s="110" t="s">
        <v>14</v>
      </c>
      <c r="P86" s="111" t="s">
        <v>14</v>
      </c>
    </row>
    <row r="87" spans="1:16" s="128" customFormat="1" ht="18" customHeight="1" x14ac:dyDescent="0.15">
      <c r="A87" s="107">
        <v>5</v>
      </c>
      <c r="B87" s="124" t="s">
        <v>204</v>
      </c>
      <c r="C87" s="125" t="s">
        <v>63</v>
      </c>
      <c r="D87" s="107" t="s">
        <v>8</v>
      </c>
      <c r="E87" s="110" t="s">
        <v>14</v>
      </c>
      <c r="F87" s="109" t="s">
        <v>14</v>
      </c>
      <c r="G87" s="107" t="str">
        <f>IF(H87=11,"（全数）",IF(H87=12,"（全数）",IF(H87=21,"小児科",IF(H87=22,"インフル",IF(H87=23,"眼科",IF(H87=24,"ＳＴＤ",IF(H87=251,"基幹",IF(H87=252,"基幹"))))))))</f>
        <v>（全数）</v>
      </c>
      <c r="H87" s="109">
        <v>12</v>
      </c>
      <c r="I87" s="109" t="str">
        <f>IF(H87=11,"直ちに",IF(H87=12,"７日以内",IF(H87=21,"次の月曜",IF(H87=22,"次の月曜",IF(H87=23,"次の月曜",IF(H87=24,"翌月初日",IF(H87=251,"次の月曜",IF(H87=252,"翌月初日"))))))))</f>
        <v>７日以内</v>
      </c>
      <c r="J87" s="109" t="str">
        <f>IF(H87=11,"a",IF(H87=12,"b1",IF(H87=21,"c1",IF(H87=22,"c1",IF(H87=23,"c1",IF(H87=24,"c1","c2"))))))</f>
        <v>b1</v>
      </c>
      <c r="K87" s="107" t="s">
        <v>14</v>
      </c>
      <c r="L87" s="110" t="s">
        <v>14</v>
      </c>
      <c r="M87" s="109" t="s">
        <v>14</v>
      </c>
      <c r="N87" s="107" t="s">
        <v>14</v>
      </c>
      <c r="O87" s="110" t="s">
        <v>14</v>
      </c>
      <c r="P87" s="111" t="s">
        <v>14</v>
      </c>
    </row>
    <row r="88" spans="1:16" s="128" customFormat="1" ht="18" customHeight="1" x14ac:dyDescent="0.15">
      <c r="A88" s="107">
        <v>5</v>
      </c>
      <c r="B88" s="124" t="s">
        <v>203</v>
      </c>
      <c r="C88" s="125" t="s">
        <v>63</v>
      </c>
      <c r="D88" s="107" t="s">
        <v>8</v>
      </c>
      <c r="E88" s="110" t="s">
        <v>14</v>
      </c>
      <c r="F88" s="109" t="s">
        <v>14</v>
      </c>
      <c r="G88" s="107" t="str">
        <f>IF(H88=11,"（全数）",IF(H88=12,"（全数）",IF(H88=21,"小児科",IF(H88=22,"インフル",IF(H88=23,"眼科",IF(H88=24,"ＳＴＤ",IF(H88=251,"基幹",IF(H88=252,"基幹"))))))))</f>
        <v>（全数）</v>
      </c>
      <c r="H88" s="109">
        <v>12</v>
      </c>
      <c r="I88" s="109" t="s">
        <v>192</v>
      </c>
      <c r="J88" s="109" t="s">
        <v>193</v>
      </c>
      <c r="K88" s="107" t="s">
        <v>14</v>
      </c>
      <c r="L88" s="110" t="s">
        <v>14</v>
      </c>
      <c r="M88" s="109" t="s">
        <v>14</v>
      </c>
      <c r="N88" s="107" t="s">
        <v>14</v>
      </c>
      <c r="O88" s="110" t="s">
        <v>14</v>
      </c>
      <c r="P88" s="111" t="s">
        <v>14</v>
      </c>
    </row>
    <row r="89" spans="1:16" s="128" customFormat="1" ht="18" customHeight="1" x14ac:dyDescent="0.15">
      <c r="A89" s="107">
        <v>5</v>
      </c>
      <c r="B89" s="124" t="s">
        <v>205</v>
      </c>
      <c r="C89" s="125" t="s">
        <v>63</v>
      </c>
      <c r="D89" s="107" t="s">
        <v>8</v>
      </c>
      <c r="E89" s="110" t="s">
        <v>14</v>
      </c>
      <c r="F89" s="109" t="s">
        <v>14</v>
      </c>
      <c r="G89" s="107" t="str">
        <f>IF(H89=11,"（全数）",IF(H89=12,"（全数）",IF(H89=21,"小児科",IF(H89=22,"インフル",IF(H89=23,"眼科",IF(H89=24,"ＳＴＤ",IF(H89=251,"基幹",IF(H89=252,"基幹"))))))))</f>
        <v>（全数）</v>
      </c>
      <c r="H89" s="109">
        <v>12</v>
      </c>
      <c r="I89" s="109" t="str">
        <f>IF(H89=11,"直ちに",IF(H89=12,"７日以内",IF(H89=21,"次の月曜",IF(H89=22,"次の月曜",IF(H89=23,"次の月曜",IF(H89=24,"翌月初日",IF(H89=251,"次の月曜",IF(H89=252,"翌月初日"))))))))</f>
        <v>７日以内</v>
      </c>
      <c r="J89" s="109" t="str">
        <f>IF(H89=11,"a",IF(H89=12,"b1",IF(H89=21,"c1",IF(H89=22,"c1",IF(H89=23,"c1",IF(H89=24,"c1","c2"))))))</f>
        <v>b1</v>
      </c>
      <c r="K89" s="107" t="s">
        <v>14</v>
      </c>
      <c r="L89" s="110" t="s">
        <v>14</v>
      </c>
      <c r="M89" s="109" t="s">
        <v>14</v>
      </c>
      <c r="N89" s="107" t="s">
        <v>14</v>
      </c>
      <c r="O89" s="110" t="s">
        <v>14</v>
      </c>
      <c r="P89" s="111" t="s">
        <v>14</v>
      </c>
    </row>
    <row r="90" spans="1:16" s="128" customFormat="1" ht="18" customHeight="1" x14ac:dyDescent="0.15">
      <c r="A90" s="107">
        <v>5</v>
      </c>
      <c r="B90" s="124" t="s">
        <v>61</v>
      </c>
      <c r="C90" s="125" t="s">
        <v>62</v>
      </c>
      <c r="D90" s="107" t="s">
        <v>8</v>
      </c>
      <c r="E90" s="110" t="s">
        <v>14</v>
      </c>
      <c r="F90" s="109" t="s">
        <v>14</v>
      </c>
      <c r="G90" s="107" t="str">
        <f t="shared" si="3"/>
        <v>小児科</v>
      </c>
      <c r="H90" s="109">
        <v>21</v>
      </c>
      <c r="I90" s="109" t="str">
        <f t="shared" si="4"/>
        <v>次の月曜</v>
      </c>
      <c r="J90" s="109" t="str">
        <f t="shared" si="6"/>
        <v>c1</v>
      </c>
      <c r="K90" s="107" t="s">
        <v>14</v>
      </c>
      <c r="L90" s="110" t="s">
        <v>14</v>
      </c>
      <c r="M90" s="109" t="s">
        <v>14</v>
      </c>
      <c r="N90" s="107" t="s">
        <v>14</v>
      </c>
      <c r="O90" s="110" t="s">
        <v>14</v>
      </c>
      <c r="P90" s="111" t="s">
        <v>14</v>
      </c>
    </row>
    <row r="91" spans="1:16" s="128" customFormat="1" ht="18" customHeight="1" x14ac:dyDescent="0.15">
      <c r="A91" s="107">
        <v>5</v>
      </c>
      <c r="B91" s="124" t="s">
        <v>339</v>
      </c>
      <c r="C91" s="125" t="s">
        <v>62</v>
      </c>
      <c r="D91" s="107" t="s">
        <v>8</v>
      </c>
      <c r="E91" s="110" t="s">
        <v>14</v>
      </c>
      <c r="F91" s="109" t="s">
        <v>14</v>
      </c>
      <c r="G91" s="107" t="str">
        <f>IF(H91=11,"（全数）",IF(H91=12,"（全数）",IF(H91=21,"小児科",IF(H91=22,"インフル",IF(H91=23,"眼科",IF(H91=24,"ＳＴＤ",IF(H91=251,"基幹",IF(H91=252,"基幹"))))))))</f>
        <v>（全数）</v>
      </c>
      <c r="H91" s="109">
        <v>12</v>
      </c>
      <c r="I91" s="109" t="str">
        <f>IF(H91=11,"直ちに",IF(H91=12,"７日以内",IF(H91=21,"次の月曜",IF(H91=22,"次の月曜",IF(H91=23,"次の月曜",IF(H91=24,"翌月初日",IF(H91=251,"次の月曜",IF(H91=252,"翌月初日"))))))))</f>
        <v>７日以内</v>
      </c>
      <c r="J91" s="109" t="str">
        <f>IF(H91=11,"a",IF(H91=12,"b1",IF(H91=21,"c1",IF(H91=22,"c1",IF(H91=23,"c1",IF(H91=24,"c1","c2"))))))</f>
        <v>b1</v>
      </c>
      <c r="K91" s="107" t="s">
        <v>14</v>
      </c>
      <c r="L91" s="110" t="s">
        <v>14</v>
      </c>
      <c r="M91" s="109" t="s">
        <v>14</v>
      </c>
      <c r="N91" s="107" t="s">
        <v>14</v>
      </c>
      <c r="O91" s="110" t="s">
        <v>14</v>
      </c>
      <c r="P91" s="111" t="s">
        <v>14</v>
      </c>
    </row>
    <row r="92" spans="1:16" s="101" customFormat="1" ht="18" customHeight="1" x14ac:dyDescent="0.15">
      <c r="A92" s="107">
        <v>5</v>
      </c>
      <c r="B92" s="108" t="s">
        <v>64</v>
      </c>
      <c r="C92" s="127" t="s">
        <v>65</v>
      </c>
      <c r="D92" s="107" t="s">
        <v>8</v>
      </c>
      <c r="E92" s="110" t="s">
        <v>14</v>
      </c>
      <c r="F92" s="109" t="s">
        <v>14</v>
      </c>
      <c r="G92" s="107" t="str">
        <f>IF(H92=11,"（全数）",IF(H92=12,"（全数）",IF(H92=21,"小児科",IF(H92=22,"インフル",IF(H92=23,"眼科",IF(H92=24,"ＳＴＤ",IF(H92=251,"基幹",IF(H92=252,"基幹"))))))))</f>
        <v>ＳＴＤ</v>
      </c>
      <c r="H92" s="109">
        <v>24</v>
      </c>
      <c r="I92" s="109" t="str">
        <f t="shared" si="4"/>
        <v>翌月初日</v>
      </c>
      <c r="J92" s="109" t="str">
        <f t="shared" si="6"/>
        <v>c1</v>
      </c>
      <c r="K92" s="107" t="s">
        <v>14</v>
      </c>
      <c r="L92" s="110" t="s">
        <v>14</v>
      </c>
      <c r="M92" s="109" t="s">
        <v>14</v>
      </c>
      <c r="N92" s="107" t="s">
        <v>14</v>
      </c>
      <c r="O92" s="110" t="s">
        <v>14</v>
      </c>
      <c r="P92" s="111" t="s">
        <v>14</v>
      </c>
    </row>
    <row r="93" spans="1:16" s="128" customFormat="1" ht="18" customHeight="1" x14ac:dyDescent="0.15">
      <c r="A93" s="107">
        <v>5</v>
      </c>
      <c r="B93" s="124" t="s">
        <v>66</v>
      </c>
      <c r="C93" s="125" t="s">
        <v>67</v>
      </c>
      <c r="D93" s="107" t="s">
        <v>8</v>
      </c>
      <c r="E93" s="110" t="s">
        <v>14</v>
      </c>
      <c r="F93" s="109" t="s">
        <v>14</v>
      </c>
      <c r="G93" s="107" t="str">
        <f>IF(H93=11,"（全数）",IF(H93=12,"（全数）",IF(H93=21,"小児科",IF(H93=22,"インフル",IF(H93=23,"眼科",IF(H93=24,"ＳＴＤ",IF(H93=251,"基幹",IF(H93=252,"基幹"))))))))</f>
        <v>ＳＴＤ</v>
      </c>
      <c r="H93" s="109">
        <v>24</v>
      </c>
      <c r="I93" s="109" t="str">
        <f t="shared" si="4"/>
        <v>翌月初日</v>
      </c>
      <c r="J93" s="109" t="str">
        <f t="shared" si="6"/>
        <v>c1</v>
      </c>
      <c r="K93" s="107" t="s">
        <v>14</v>
      </c>
      <c r="L93" s="110" t="s">
        <v>14</v>
      </c>
      <c r="M93" s="109" t="s">
        <v>14</v>
      </c>
      <c r="N93" s="107" t="s">
        <v>14</v>
      </c>
      <c r="O93" s="110" t="s">
        <v>14</v>
      </c>
      <c r="P93" s="111" t="s">
        <v>14</v>
      </c>
    </row>
    <row r="94" spans="1:16" s="128" customFormat="1" ht="18" customHeight="1" x14ac:dyDescent="0.15">
      <c r="A94" s="107">
        <v>5</v>
      </c>
      <c r="B94" s="124" t="s">
        <v>147</v>
      </c>
      <c r="C94" s="125" t="s">
        <v>158</v>
      </c>
      <c r="D94" s="107" t="s">
        <v>8</v>
      </c>
      <c r="E94" s="110" t="s">
        <v>14</v>
      </c>
      <c r="F94" s="109" t="s">
        <v>14</v>
      </c>
      <c r="G94" s="107" t="str">
        <f t="shared" ref="G94:G115" si="7">IF(H94=11,"（全数）",IF(H94=12,"（全数）",IF(H94=21,"小児科",IF(H94=22,"インフル",IF(H94=23,"眼科",IF(H94=24,"ＳＴＤ",IF(H94=251,"基幹",IF(H94=252,"基幹"))))))))</f>
        <v>ＳＴＤ</v>
      </c>
      <c r="H94" s="109">
        <v>24</v>
      </c>
      <c r="I94" s="109" t="str">
        <f t="shared" si="4"/>
        <v>翌月初日</v>
      </c>
      <c r="J94" s="109" t="str">
        <f t="shared" si="6"/>
        <v>c1</v>
      </c>
      <c r="K94" s="107" t="s">
        <v>14</v>
      </c>
      <c r="L94" s="110" t="s">
        <v>14</v>
      </c>
      <c r="M94" s="109" t="s">
        <v>14</v>
      </c>
      <c r="N94" s="107" t="s">
        <v>14</v>
      </c>
      <c r="O94" s="110" t="s">
        <v>14</v>
      </c>
      <c r="P94" s="111" t="s">
        <v>14</v>
      </c>
    </row>
    <row r="95" spans="1:16" s="128" customFormat="1" ht="18" customHeight="1" x14ac:dyDescent="0.15">
      <c r="A95" s="107">
        <v>5</v>
      </c>
      <c r="B95" s="124" t="s">
        <v>137</v>
      </c>
      <c r="C95" s="125" t="s">
        <v>68</v>
      </c>
      <c r="D95" s="107" t="s">
        <v>8</v>
      </c>
      <c r="E95" s="110" t="s">
        <v>14</v>
      </c>
      <c r="F95" s="109" t="s">
        <v>14</v>
      </c>
      <c r="G95" s="107" t="str">
        <f>IF(H95=11,"（全数）",IF(H95=12,"（全数）",IF(H95=21,"小児科",IF(H95=22,"インフル",IF(H95=23,"眼科",IF(H95=24,"ＳＴＤ",IF(H95=251,"基幹",IF(H95=252,"基幹"))))))))</f>
        <v>（全数）</v>
      </c>
      <c r="H95" s="109">
        <v>12</v>
      </c>
      <c r="I95" s="109" t="str">
        <f>IF(H95=11,"直ちに",IF(H95=12,"７日以内",IF(H95=21,"次の月曜",IF(H95=22,"次の月曜",IF(H95=23,"次の月曜",IF(H95=24,"翌月初日",IF(H95=251,"次の月曜",IF(H95=252,"翌月初日"))))))))</f>
        <v>７日以内</v>
      </c>
      <c r="J95" s="109" t="str">
        <f t="shared" si="6"/>
        <v>b1</v>
      </c>
      <c r="K95" s="107" t="s">
        <v>14</v>
      </c>
      <c r="L95" s="110" t="s">
        <v>14</v>
      </c>
      <c r="M95" s="109" t="s">
        <v>14</v>
      </c>
      <c r="N95" s="107" t="s">
        <v>14</v>
      </c>
      <c r="O95" s="110" t="s">
        <v>14</v>
      </c>
      <c r="P95" s="111" t="s">
        <v>14</v>
      </c>
    </row>
    <row r="96" spans="1:16" s="128" customFormat="1" ht="18" customHeight="1" x14ac:dyDescent="0.15">
      <c r="A96" s="107">
        <v>5</v>
      </c>
      <c r="B96" s="124" t="s">
        <v>72</v>
      </c>
      <c r="C96" s="125" t="s">
        <v>73</v>
      </c>
      <c r="D96" s="107" t="s">
        <v>8</v>
      </c>
      <c r="E96" s="110" t="s">
        <v>14</v>
      </c>
      <c r="F96" s="109" t="s">
        <v>14</v>
      </c>
      <c r="G96" s="107" t="str">
        <f>IF(H96=11,"（全数）",IF(H96=12,"（全数）",IF(H96=21,"小児科",IF(H96=22,"インフル",IF(H96=23,"眼科",IF(H96=24,"ＳＴＤ",IF(H96=251,"基幹",IF(H96=252,"基幹"))))))))</f>
        <v>小児科</v>
      </c>
      <c r="H96" s="109">
        <v>21</v>
      </c>
      <c r="I96" s="109" t="str">
        <f>IF(H96=11,"直ちに",IF(H96=12,"７日以内",IF(H96=21,"次の月曜",IF(H96=22,"次の月曜",IF(H96=23,"次の月曜",IF(H96=24,"翌月初日",IF(H96=251,"次の月曜",IF(H96=252,"翌月初日"))))))))</f>
        <v>次の月曜</v>
      </c>
      <c r="J96" s="109" t="str">
        <f t="shared" si="6"/>
        <v>c1</v>
      </c>
      <c r="K96" s="107" t="s">
        <v>14</v>
      </c>
      <c r="L96" s="110" t="s">
        <v>14</v>
      </c>
      <c r="M96" s="109" t="s">
        <v>14</v>
      </c>
      <c r="N96" s="107" t="s">
        <v>14</v>
      </c>
      <c r="O96" s="110" t="s">
        <v>14</v>
      </c>
      <c r="P96" s="111" t="s">
        <v>14</v>
      </c>
    </row>
    <row r="97" spans="1:16" s="128" customFormat="1" ht="18" customHeight="1" x14ac:dyDescent="0.15">
      <c r="A97" s="107">
        <v>5</v>
      </c>
      <c r="B97" s="124" t="s">
        <v>76</v>
      </c>
      <c r="C97" s="125" t="s">
        <v>77</v>
      </c>
      <c r="D97" s="107" t="s">
        <v>8</v>
      </c>
      <c r="E97" s="110" t="s">
        <v>14</v>
      </c>
      <c r="F97" s="109" t="s">
        <v>14</v>
      </c>
      <c r="G97" s="107" t="str">
        <f t="shared" si="7"/>
        <v>小児科</v>
      </c>
      <c r="H97" s="109">
        <v>21</v>
      </c>
      <c r="I97" s="109" t="str">
        <f>IF(H97=11,"直ちに",IF(H97=12,"７日以内",IF(H97=21,"次の月曜",IF(H97=22,"次の月曜",IF(H97=23,"次の月曜",IF(H97=24,"翌月初日",IF(H97=251,"次の月曜",IF(H97=252,"翌月初日"))))))))</f>
        <v>次の月曜</v>
      </c>
      <c r="J97" s="109" t="str">
        <f t="shared" si="6"/>
        <v>c1</v>
      </c>
      <c r="K97" s="107" t="s">
        <v>14</v>
      </c>
      <c r="L97" s="110" t="s">
        <v>14</v>
      </c>
      <c r="M97" s="109" t="s">
        <v>14</v>
      </c>
      <c r="N97" s="107" t="s">
        <v>14</v>
      </c>
      <c r="O97" s="110" t="s">
        <v>14</v>
      </c>
      <c r="P97" s="111" t="s">
        <v>14</v>
      </c>
    </row>
    <row r="98" spans="1:16" s="128" customFormat="1" ht="18" customHeight="1" x14ac:dyDescent="0.15">
      <c r="A98" s="107">
        <v>5</v>
      </c>
      <c r="B98" s="124" t="s">
        <v>138</v>
      </c>
      <c r="C98" s="125" t="s">
        <v>78</v>
      </c>
      <c r="D98" s="107" t="s">
        <v>8</v>
      </c>
      <c r="E98" s="110" t="s">
        <v>14</v>
      </c>
      <c r="F98" s="109" t="s">
        <v>14</v>
      </c>
      <c r="G98" s="107" t="str">
        <f t="shared" si="7"/>
        <v>小児科</v>
      </c>
      <c r="H98" s="109">
        <v>21</v>
      </c>
      <c r="I98" s="109" t="str">
        <f>IF(H98=11,"直ちに",IF(H98=12,"７日以内",IF(H98=21,"次の月曜",IF(H98=22,"次の月曜",IF(H98=23,"次の月曜",IF(H98=24,"翌月初日",IF(H98=251,"次の月曜",IF(H98=252,"翌月初日"))))))))</f>
        <v>次の月曜</v>
      </c>
      <c r="J98" s="109" t="str">
        <f t="shared" si="6"/>
        <v>c1</v>
      </c>
      <c r="K98" s="107" t="s">
        <v>14</v>
      </c>
      <c r="L98" s="110" t="s">
        <v>14</v>
      </c>
      <c r="M98" s="109" t="s">
        <v>14</v>
      </c>
      <c r="N98" s="107" t="s">
        <v>14</v>
      </c>
      <c r="O98" s="110" t="s">
        <v>14</v>
      </c>
      <c r="P98" s="111" t="s">
        <v>14</v>
      </c>
    </row>
    <row r="99" spans="1:16" s="128" customFormat="1" ht="18" customHeight="1" x14ac:dyDescent="0.15">
      <c r="A99" s="107">
        <v>5</v>
      </c>
      <c r="B99" s="108" t="s">
        <v>83</v>
      </c>
      <c r="C99" s="127" t="s">
        <v>84</v>
      </c>
      <c r="D99" s="107" t="s">
        <v>8</v>
      </c>
      <c r="E99" s="110" t="s">
        <v>14</v>
      </c>
      <c r="F99" s="109" t="s">
        <v>8</v>
      </c>
      <c r="G99" s="107" t="str">
        <f t="shared" si="7"/>
        <v>（全数）</v>
      </c>
      <c r="H99" s="109">
        <v>12</v>
      </c>
      <c r="I99" s="109" t="str">
        <f t="shared" ref="I99:I115" si="8">IF(H99=11,"直ちに",IF(H99=12,"７日以内",IF(H99=21,"次の月曜",IF(H99=22,"次の月曜",IF(H99=23,"次の月曜",IF(H99=24,"翌月初日",IF(H99=251,"次の月曜",IF(H99=252,"翌月初日"))))))))</f>
        <v>７日以内</v>
      </c>
      <c r="J99" s="109" t="str">
        <f t="shared" si="6"/>
        <v>b1</v>
      </c>
      <c r="K99" s="107" t="s">
        <v>14</v>
      </c>
      <c r="L99" s="110" t="s">
        <v>14</v>
      </c>
      <c r="M99" s="109" t="s">
        <v>14</v>
      </c>
      <c r="N99" s="107" t="s">
        <v>14</v>
      </c>
      <c r="O99" s="110" t="s">
        <v>14</v>
      </c>
      <c r="P99" s="111" t="s">
        <v>14</v>
      </c>
    </row>
    <row r="100" spans="1:16" s="128" customFormat="1" ht="18" customHeight="1" x14ac:dyDescent="0.15">
      <c r="A100" s="107">
        <v>5</v>
      </c>
      <c r="B100" s="108" t="s">
        <v>340</v>
      </c>
      <c r="C100" s="127" t="s">
        <v>84</v>
      </c>
      <c r="D100" s="107" t="s">
        <v>8</v>
      </c>
      <c r="E100" s="110" t="s">
        <v>14</v>
      </c>
      <c r="F100" s="109" t="s">
        <v>14</v>
      </c>
      <c r="G100" s="107" t="str">
        <f t="shared" si="7"/>
        <v>（全数）</v>
      </c>
      <c r="H100" s="109">
        <v>12</v>
      </c>
      <c r="I100" s="109" t="str">
        <f t="shared" si="8"/>
        <v>７日以内</v>
      </c>
      <c r="J100" s="109" t="str">
        <f t="shared" si="6"/>
        <v>b1</v>
      </c>
      <c r="K100" s="107" t="s">
        <v>14</v>
      </c>
      <c r="L100" s="110" t="s">
        <v>14</v>
      </c>
      <c r="M100" s="109" t="s">
        <v>14</v>
      </c>
      <c r="N100" s="107" t="s">
        <v>14</v>
      </c>
      <c r="O100" s="110" t="s">
        <v>14</v>
      </c>
      <c r="P100" s="111" t="s">
        <v>14</v>
      </c>
    </row>
    <row r="101" spans="1:16" s="128" customFormat="1" ht="18" customHeight="1" x14ac:dyDescent="0.15">
      <c r="A101" s="107">
        <v>5</v>
      </c>
      <c r="B101" s="124" t="s">
        <v>85</v>
      </c>
      <c r="C101" s="125" t="s">
        <v>86</v>
      </c>
      <c r="D101" s="107" t="s">
        <v>8</v>
      </c>
      <c r="E101" s="110" t="s">
        <v>14</v>
      </c>
      <c r="F101" s="109" t="s">
        <v>14</v>
      </c>
      <c r="G101" s="107" t="str">
        <f t="shared" si="7"/>
        <v>（全数）</v>
      </c>
      <c r="H101" s="109">
        <v>12</v>
      </c>
      <c r="I101" s="109" t="str">
        <f t="shared" si="8"/>
        <v>７日以内</v>
      </c>
      <c r="J101" s="109" t="str">
        <f t="shared" si="6"/>
        <v>b1</v>
      </c>
      <c r="K101" s="107" t="s">
        <v>14</v>
      </c>
      <c r="L101" s="110" t="s">
        <v>14</v>
      </c>
      <c r="M101" s="109" t="s">
        <v>14</v>
      </c>
      <c r="N101" s="107" t="s">
        <v>14</v>
      </c>
      <c r="O101" s="110" t="s">
        <v>14</v>
      </c>
      <c r="P101" s="111" t="s">
        <v>14</v>
      </c>
    </row>
    <row r="102" spans="1:16" s="128" customFormat="1" ht="18" customHeight="1" x14ac:dyDescent="0.15">
      <c r="A102" s="107">
        <v>5</v>
      </c>
      <c r="B102" s="124" t="s">
        <v>146</v>
      </c>
      <c r="C102" s="125" t="s">
        <v>159</v>
      </c>
      <c r="D102" s="107" t="s">
        <v>8</v>
      </c>
      <c r="E102" s="110" t="s">
        <v>14</v>
      </c>
      <c r="F102" s="109" t="s">
        <v>14</v>
      </c>
      <c r="G102" s="107" t="str">
        <f>IF(H102=11,"（全数）",IF(H102=12,"（全数）",IF(H102=21,"小児科",IF(H102=22,"インフル",IF(H102=23,"眼科",IF(H102=24,"ＳＴＤ",IF(H102=251,"基幹",IF(H102=252,"基幹"))))))))</f>
        <v>（全数）</v>
      </c>
      <c r="H102" s="109">
        <v>12</v>
      </c>
      <c r="I102" s="109" t="str">
        <f t="shared" si="8"/>
        <v>７日以内</v>
      </c>
      <c r="J102" s="109" t="str">
        <f t="shared" si="6"/>
        <v>b1</v>
      </c>
      <c r="K102" s="107" t="s">
        <v>14</v>
      </c>
      <c r="L102" s="110" t="s">
        <v>14</v>
      </c>
      <c r="M102" s="109" t="s">
        <v>14</v>
      </c>
      <c r="N102" s="107" t="s">
        <v>14</v>
      </c>
      <c r="O102" s="110" t="s">
        <v>14</v>
      </c>
      <c r="P102" s="111" t="s">
        <v>14</v>
      </c>
    </row>
    <row r="103" spans="1:16" s="128" customFormat="1" ht="18" customHeight="1" x14ac:dyDescent="0.15">
      <c r="A103" s="107">
        <v>5</v>
      </c>
      <c r="B103" s="124" t="s">
        <v>87</v>
      </c>
      <c r="C103" s="125" t="s">
        <v>88</v>
      </c>
      <c r="D103" s="107" t="s">
        <v>8</v>
      </c>
      <c r="E103" s="110" t="s">
        <v>14</v>
      </c>
      <c r="F103" s="109" t="s">
        <v>14</v>
      </c>
      <c r="G103" s="107" t="str">
        <f t="shared" si="7"/>
        <v>（全数）</v>
      </c>
      <c r="H103" s="109">
        <v>12</v>
      </c>
      <c r="I103" s="109" t="str">
        <f t="shared" si="8"/>
        <v>７日以内</v>
      </c>
      <c r="J103" s="109" t="str">
        <f t="shared" si="6"/>
        <v>b1</v>
      </c>
      <c r="K103" s="107" t="s">
        <v>14</v>
      </c>
      <c r="L103" s="110" t="s">
        <v>14</v>
      </c>
      <c r="M103" s="109" t="s">
        <v>14</v>
      </c>
      <c r="N103" s="107" t="s">
        <v>14</v>
      </c>
      <c r="O103" s="110" t="s">
        <v>14</v>
      </c>
      <c r="P103" s="111" t="s">
        <v>14</v>
      </c>
    </row>
    <row r="104" spans="1:16" s="128" customFormat="1" ht="18" customHeight="1" x14ac:dyDescent="0.15">
      <c r="A104" s="107">
        <v>5</v>
      </c>
      <c r="B104" s="124" t="s">
        <v>93</v>
      </c>
      <c r="C104" s="125" t="s">
        <v>94</v>
      </c>
      <c r="D104" s="107" t="s">
        <v>8</v>
      </c>
      <c r="E104" s="110" t="s">
        <v>14</v>
      </c>
      <c r="F104" s="109" t="s">
        <v>14</v>
      </c>
      <c r="G104" s="107" t="str">
        <f t="shared" si="7"/>
        <v>（全数）</v>
      </c>
      <c r="H104" s="109">
        <v>12</v>
      </c>
      <c r="I104" s="109" t="str">
        <f t="shared" si="8"/>
        <v>７日以内</v>
      </c>
      <c r="J104" s="109" t="str">
        <f t="shared" si="6"/>
        <v>b1</v>
      </c>
      <c r="K104" s="107" t="s">
        <v>14</v>
      </c>
      <c r="L104" s="110" t="s">
        <v>14</v>
      </c>
      <c r="M104" s="109" t="s">
        <v>14</v>
      </c>
      <c r="N104" s="107" t="s">
        <v>14</v>
      </c>
      <c r="O104" s="110" t="s">
        <v>14</v>
      </c>
      <c r="P104" s="111" t="s">
        <v>14</v>
      </c>
    </row>
    <row r="105" spans="1:16" s="128" customFormat="1" ht="18" customHeight="1" x14ac:dyDescent="0.15">
      <c r="A105" s="107">
        <v>5</v>
      </c>
      <c r="B105" s="124" t="s">
        <v>140</v>
      </c>
      <c r="C105" s="125" t="s">
        <v>95</v>
      </c>
      <c r="D105" s="107" t="s">
        <v>8</v>
      </c>
      <c r="E105" s="110" t="s">
        <v>14</v>
      </c>
      <c r="F105" s="109" t="s">
        <v>14</v>
      </c>
      <c r="G105" s="107" t="str">
        <f t="shared" si="7"/>
        <v>（全数）</v>
      </c>
      <c r="H105" s="109">
        <v>12</v>
      </c>
      <c r="I105" s="109" t="s">
        <v>192</v>
      </c>
      <c r="J105" s="109" t="s">
        <v>193</v>
      </c>
      <c r="K105" s="107" t="s">
        <v>14</v>
      </c>
      <c r="L105" s="110" t="s">
        <v>14</v>
      </c>
      <c r="M105" s="109" t="s">
        <v>14</v>
      </c>
      <c r="N105" s="107" t="s">
        <v>14</v>
      </c>
      <c r="O105" s="110" t="s">
        <v>14</v>
      </c>
      <c r="P105" s="111" t="s">
        <v>14</v>
      </c>
    </row>
    <row r="106" spans="1:16" s="128" customFormat="1" ht="18" customHeight="1" x14ac:dyDescent="0.15">
      <c r="A106" s="107">
        <v>5</v>
      </c>
      <c r="B106" s="124" t="s">
        <v>98</v>
      </c>
      <c r="C106" s="125" t="s">
        <v>99</v>
      </c>
      <c r="D106" s="107" t="s">
        <v>8</v>
      </c>
      <c r="E106" s="110" t="s">
        <v>14</v>
      </c>
      <c r="F106" s="109" t="s">
        <v>14</v>
      </c>
      <c r="G106" s="107" t="str">
        <f t="shared" si="7"/>
        <v>基幹</v>
      </c>
      <c r="H106" s="109">
        <v>252</v>
      </c>
      <c r="I106" s="109" t="str">
        <f t="shared" si="8"/>
        <v>翌月初日</v>
      </c>
      <c r="J106" s="109" t="str">
        <f t="shared" si="6"/>
        <v>c2</v>
      </c>
      <c r="K106" s="107" t="s">
        <v>14</v>
      </c>
      <c r="L106" s="110" t="s">
        <v>14</v>
      </c>
      <c r="M106" s="109" t="s">
        <v>14</v>
      </c>
      <c r="N106" s="107" t="s">
        <v>14</v>
      </c>
      <c r="O106" s="110" t="s">
        <v>14</v>
      </c>
      <c r="P106" s="111" t="s">
        <v>14</v>
      </c>
    </row>
    <row r="107" spans="1:16" s="128" customFormat="1" ht="18" customHeight="1" x14ac:dyDescent="0.15">
      <c r="A107" s="107">
        <v>5</v>
      </c>
      <c r="B107" s="124" t="s">
        <v>100</v>
      </c>
      <c r="C107" s="125" t="s">
        <v>101</v>
      </c>
      <c r="D107" s="107" t="s">
        <v>8</v>
      </c>
      <c r="E107" s="110" t="s">
        <v>14</v>
      </c>
      <c r="F107" s="109" t="s">
        <v>14</v>
      </c>
      <c r="G107" s="107" t="str">
        <f t="shared" si="7"/>
        <v>小児科</v>
      </c>
      <c r="H107" s="109">
        <v>21</v>
      </c>
      <c r="I107" s="109" t="str">
        <f t="shared" si="8"/>
        <v>次の月曜</v>
      </c>
      <c r="J107" s="109" t="str">
        <f t="shared" si="6"/>
        <v>c1</v>
      </c>
      <c r="K107" s="107" t="s">
        <v>14</v>
      </c>
      <c r="L107" s="110" t="s">
        <v>14</v>
      </c>
      <c r="M107" s="109" t="s">
        <v>14</v>
      </c>
      <c r="N107" s="107" t="s">
        <v>14</v>
      </c>
      <c r="O107" s="110" t="s">
        <v>14</v>
      </c>
      <c r="P107" s="111" t="s">
        <v>14</v>
      </c>
    </row>
    <row r="108" spans="1:16" s="128" customFormat="1" ht="18" customHeight="1" x14ac:dyDescent="0.15">
      <c r="A108" s="107">
        <v>5</v>
      </c>
      <c r="B108" s="124" t="s">
        <v>103</v>
      </c>
      <c r="C108" s="125" t="s">
        <v>104</v>
      </c>
      <c r="D108" s="107" t="s">
        <v>8</v>
      </c>
      <c r="E108" s="110" t="s">
        <v>14</v>
      </c>
      <c r="F108" s="109" t="s">
        <v>14</v>
      </c>
      <c r="G108" s="107" t="str">
        <f t="shared" si="7"/>
        <v>基幹</v>
      </c>
      <c r="H108" s="109">
        <v>251</v>
      </c>
      <c r="I108" s="109" t="str">
        <f t="shared" si="8"/>
        <v>次の月曜</v>
      </c>
      <c r="J108" s="109" t="str">
        <f t="shared" si="6"/>
        <v>c2</v>
      </c>
      <c r="K108" s="107" t="s">
        <v>14</v>
      </c>
      <c r="L108" s="110" t="s">
        <v>14</v>
      </c>
      <c r="M108" s="109" t="s">
        <v>14</v>
      </c>
      <c r="N108" s="107" t="s">
        <v>14</v>
      </c>
      <c r="O108" s="110" t="s">
        <v>14</v>
      </c>
      <c r="P108" s="111" t="s">
        <v>14</v>
      </c>
    </row>
    <row r="109" spans="1:16" s="128" customFormat="1" ht="18" customHeight="1" x14ac:dyDescent="0.15">
      <c r="A109" s="107">
        <v>5</v>
      </c>
      <c r="B109" s="108" t="s">
        <v>185</v>
      </c>
      <c r="C109" s="127" t="s">
        <v>105</v>
      </c>
      <c r="D109" s="107" t="s">
        <v>8</v>
      </c>
      <c r="E109" s="110" t="s">
        <v>14</v>
      </c>
      <c r="F109" s="109" t="s">
        <v>14</v>
      </c>
      <c r="G109" s="107" t="str">
        <f t="shared" si="7"/>
        <v>（全数）</v>
      </c>
      <c r="H109" s="109">
        <v>12</v>
      </c>
      <c r="I109" s="109" t="s">
        <v>192</v>
      </c>
      <c r="J109" s="109" t="s">
        <v>193</v>
      </c>
      <c r="K109" s="107" t="s">
        <v>14</v>
      </c>
      <c r="L109" s="110" t="s">
        <v>14</v>
      </c>
      <c r="M109" s="109" t="s">
        <v>14</v>
      </c>
      <c r="N109" s="107" t="s">
        <v>14</v>
      </c>
      <c r="O109" s="110" t="s">
        <v>14</v>
      </c>
      <c r="P109" s="111" t="s">
        <v>14</v>
      </c>
    </row>
    <row r="110" spans="1:16" s="128" customFormat="1" ht="18" customHeight="1" x14ac:dyDescent="0.15">
      <c r="A110" s="107">
        <v>5</v>
      </c>
      <c r="B110" s="124" t="s">
        <v>108</v>
      </c>
      <c r="C110" s="125" t="s">
        <v>109</v>
      </c>
      <c r="D110" s="107" t="s">
        <v>8</v>
      </c>
      <c r="E110" s="110" t="s">
        <v>14</v>
      </c>
      <c r="F110" s="109" t="s">
        <v>14</v>
      </c>
      <c r="G110" s="107" t="str">
        <f t="shared" si="7"/>
        <v>基幹</v>
      </c>
      <c r="H110" s="109">
        <v>251</v>
      </c>
      <c r="I110" s="109" t="str">
        <f t="shared" si="8"/>
        <v>次の月曜</v>
      </c>
      <c r="J110" s="109" t="str">
        <f t="shared" si="6"/>
        <v>c2</v>
      </c>
      <c r="K110" s="107" t="s">
        <v>14</v>
      </c>
      <c r="L110" s="110" t="s">
        <v>14</v>
      </c>
      <c r="M110" s="109" t="s">
        <v>14</v>
      </c>
      <c r="N110" s="107" t="s">
        <v>14</v>
      </c>
      <c r="O110" s="110" t="s">
        <v>14</v>
      </c>
      <c r="P110" s="111" t="s">
        <v>14</v>
      </c>
    </row>
    <row r="111" spans="1:16" s="128" customFormat="1" ht="18" customHeight="1" x14ac:dyDescent="0.15">
      <c r="A111" s="107">
        <v>5</v>
      </c>
      <c r="B111" s="108" t="s">
        <v>110</v>
      </c>
      <c r="C111" s="127" t="s">
        <v>111</v>
      </c>
      <c r="D111" s="107" t="s">
        <v>8</v>
      </c>
      <c r="E111" s="110" t="s">
        <v>14</v>
      </c>
      <c r="F111" s="109" t="s">
        <v>14</v>
      </c>
      <c r="G111" s="107" t="str">
        <f t="shared" si="7"/>
        <v>基幹</v>
      </c>
      <c r="H111" s="109">
        <v>252</v>
      </c>
      <c r="I111" s="109" t="str">
        <f t="shared" si="8"/>
        <v>翌月初日</v>
      </c>
      <c r="J111" s="109" t="str">
        <f t="shared" si="6"/>
        <v>c2</v>
      </c>
      <c r="K111" s="107" t="s">
        <v>14</v>
      </c>
      <c r="L111" s="110" t="s">
        <v>14</v>
      </c>
      <c r="M111" s="109" t="s">
        <v>14</v>
      </c>
      <c r="N111" s="107" t="s">
        <v>14</v>
      </c>
      <c r="O111" s="110" t="s">
        <v>14</v>
      </c>
      <c r="P111" s="111" t="s">
        <v>14</v>
      </c>
    </row>
    <row r="112" spans="1:16" s="128" customFormat="1" ht="18" customHeight="1" x14ac:dyDescent="0.15">
      <c r="A112" s="107">
        <v>5</v>
      </c>
      <c r="B112" s="124" t="s">
        <v>273</v>
      </c>
      <c r="C112" s="125" t="s">
        <v>113</v>
      </c>
      <c r="D112" s="107" t="s">
        <v>8</v>
      </c>
      <c r="E112" s="110" t="s">
        <v>14</v>
      </c>
      <c r="F112" s="109" t="s">
        <v>14</v>
      </c>
      <c r="G112" s="107" t="s">
        <v>326</v>
      </c>
      <c r="H112" s="109">
        <v>252</v>
      </c>
      <c r="I112" s="109" t="s">
        <v>341</v>
      </c>
      <c r="J112" s="109" t="s">
        <v>342</v>
      </c>
      <c r="K112" s="107" t="s">
        <v>14</v>
      </c>
      <c r="L112" s="110" t="s">
        <v>14</v>
      </c>
      <c r="M112" s="109" t="s">
        <v>14</v>
      </c>
      <c r="N112" s="107" t="s">
        <v>14</v>
      </c>
      <c r="O112" s="110" t="s">
        <v>14</v>
      </c>
      <c r="P112" s="111" t="s">
        <v>14</v>
      </c>
    </row>
    <row r="113" spans="1:16" s="128" customFormat="1" ht="18" customHeight="1" x14ac:dyDescent="0.15">
      <c r="A113" s="107">
        <v>5</v>
      </c>
      <c r="B113" s="124" t="s">
        <v>112</v>
      </c>
      <c r="C113" s="125" t="s">
        <v>113</v>
      </c>
      <c r="D113" s="107" t="s">
        <v>8</v>
      </c>
      <c r="E113" s="110" t="s">
        <v>14</v>
      </c>
      <c r="F113" s="109" t="s">
        <v>14</v>
      </c>
      <c r="G113" s="107" t="str">
        <f t="shared" si="7"/>
        <v>基幹</v>
      </c>
      <c r="H113" s="109">
        <v>252</v>
      </c>
      <c r="I113" s="109" t="str">
        <f t="shared" si="8"/>
        <v>翌月初日</v>
      </c>
      <c r="J113" s="109" t="str">
        <f t="shared" si="6"/>
        <v>c2</v>
      </c>
      <c r="K113" s="107" t="s">
        <v>14</v>
      </c>
      <c r="L113" s="110" t="s">
        <v>14</v>
      </c>
      <c r="M113" s="109" t="s">
        <v>14</v>
      </c>
      <c r="N113" s="107" t="s">
        <v>14</v>
      </c>
      <c r="O113" s="110" t="s">
        <v>14</v>
      </c>
      <c r="P113" s="111" t="s">
        <v>14</v>
      </c>
    </row>
    <row r="114" spans="1:16" s="128" customFormat="1" ht="18" customHeight="1" x14ac:dyDescent="0.15">
      <c r="A114" s="107">
        <v>5</v>
      </c>
      <c r="B114" s="124" t="s">
        <v>116</v>
      </c>
      <c r="C114" s="125" t="s">
        <v>117</v>
      </c>
      <c r="D114" s="107" t="s">
        <v>8</v>
      </c>
      <c r="E114" s="110" t="s">
        <v>14</v>
      </c>
      <c r="F114" s="109" t="s">
        <v>14</v>
      </c>
      <c r="G114" s="107" t="str">
        <f t="shared" si="7"/>
        <v>眼科</v>
      </c>
      <c r="H114" s="109">
        <v>23</v>
      </c>
      <c r="I114" s="109" t="str">
        <f t="shared" si="8"/>
        <v>次の月曜</v>
      </c>
      <c r="J114" s="109" t="str">
        <f t="shared" si="6"/>
        <v>c1</v>
      </c>
      <c r="K114" s="107" t="s">
        <v>14</v>
      </c>
      <c r="L114" s="110" t="s">
        <v>14</v>
      </c>
      <c r="M114" s="109" t="s">
        <v>14</v>
      </c>
      <c r="N114" s="107" t="s">
        <v>14</v>
      </c>
      <c r="O114" s="110" t="s">
        <v>14</v>
      </c>
      <c r="P114" s="111" t="s">
        <v>14</v>
      </c>
    </row>
    <row r="115" spans="1:16" s="128" customFormat="1" ht="18" customHeight="1" x14ac:dyDescent="0.15">
      <c r="A115" s="107">
        <v>5</v>
      </c>
      <c r="B115" s="124" t="s">
        <v>118</v>
      </c>
      <c r="C115" s="125" t="s">
        <v>119</v>
      </c>
      <c r="D115" s="107" t="s">
        <v>8</v>
      </c>
      <c r="E115" s="110" t="s">
        <v>14</v>
      </c>
      <c r="F115" s="109" t="s">
        <v>14</v>
      </c>
      <c r="G115" s="107" t="str">
        <f t="shared" si="7"/>
        <v>小児科</v>
      </c>
      <c r="H115" s="109">
        <v>21</v>
      </c>
      <c r="I115" s="109" t="str">
        <f t="shared" si="8"/>
        <v>次の月曜</v>
      </c>
      <c r="J115" s="109" t="str">
        <f t="shared" si="6"/>
        <v>c1</v>
      </c>
      <c r="K115" s="107" t="s">
        <v>14</v>
      </c>
      <c r="L115" s="110" t="s">
        <v>14</v>
      </c>
      <c r="M115" s="109" t="s">
        <v>14</v>
      </c>
      <c r="N115" s="107" t="s">
        <v>14</v>
      </c>
      <c r="O115" s="110" t="s">
        <v>14</v>
      </c>
      <c r="P115" s="111" t="s">
        <v>14</v>
      </c>
    </row>
    <row r="116" spans="1:16" s="128" customFormat="1" ht="18" customHeight="1" thickBot="1" x14ac:dyDescent="0.2">
      <c r="A116" s="95">
        <v>5</v>
      </c>
      <c r="B116" s="186" t="s">
        <v>120</v>
      </c>
      <c r="C116" s="187" t="s">
        <v>121</v>
      </c>
      <c r="D116" s="95" t="s">
        <v>8</v>
      </c>
      <c r="E116" s="99" t="s">
        <v>14</v>
      </c>
      <c r="F116" s="94" t="s">
        <v>14</v>
      </c>
      <c r="G116" s="95" t="s">
        <v>163</v>
      </c>
      <c r="H116" s="94">
        <v>24</v>
      </c>
      <c r="I116" s="94" t="s">
        <v>164</v>
      </c>
      <c r="J116" s="94" t="s">
        <v>165</v>
      </c>
      <c r="K116" s="95" t="s">
        <v>14</v>
      </c>
      <c r="L116" s="99" t="s">
        <v>14</v>
      </c>
      <c r="M116" s="94" t="s">
        <v>14</v>
      </c>
      <c r="N116" s="95" t="s">
        <v>14</v>
      </c>
      <c r="O116" s="99" t="s">
        <v>14</v>
      </c>
      <c r="P116" s="113" t="s">
        <v>14</v>
      </c>
    </row>
    <row r="117" spans="1:16" x14ac:dyDescent="0.15">
      <c r="A117" s="148" t="s">
        <v>285</v>
      </c>
      <c r="B117" s="148"/>
    </row>
    <row r="118" spans="1:16" x14ac:dyDescent="0.15">
      <c r="B118" s="149" t="s">
        <v>286</v>
      </c>
    </row>
    <row r="119" spans="1:16" x14ac:dyDescent="0.15">
      <c r="B119" s="149" t="s">
        <v>287</v>
      </c>
    </row>
    <row r="120" spans="1:16" x14ac:dyDescent="0.15">
      <c r="B120" s="87" t="s">
        <v>288</v>
      </c>
    </row>
    <row r="121" spans="1:16" x14ac:dyDescent="0.15">
      <c r="B121" s="87" t="s">
        <v>289</v>
      </c>
    </row>
    <row r="123" spans="1:16" x14ac:dyDescent="0.15">
      <c r="A123" s="148" t="s">
        <v>358</v>
      </c>
    </row>
    <row r="124" spans="1:16" x14ac:dyDescent="0.15">
      <c r="A124" s="148" t="s">
        <v>359</v>
      </c>
    </row>
    <row r="125" spans="1:16" x14ac:dyDescent="0.15">
      <c r="A125" s="148" t="s">
        <v>324</v>
      </c>
    </row>
    <row r="126" spans="1:16" x14ac:dyDescent="0.15">
      <c r="A126" s="148"/>
    </row>
    <row r="127" spans="1:16" x14ac:dyDescent="0.15">
      <c r="A127" s="148"/>
    </row>
    <row r="128" spans="1:16" x14ac:dyDescent="0.15">
      <c r="A128" s="148"/>
    </row>
  </sheetData>
  <mergeCells count="2">
    <mergeCell ref="A3:A4"/>
    <mergeCell ref="B3:B4"/>
  </mergeCells>
  <phoneticPr fontId="2"/>
  <printOptions horizontalCentered="1"/>
  <pageMargins left="0.39370078740157483" right="0.39370078740157483" top="0.51181102362204722" bottom="0.35433070866141736" header="0.43307086614173229" footer="0.27559055118110237"/>
  <pageSetup paperSize="9" scale="50"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127"/>
  <sheetViews>
    <sheetView view="pageBreakPreview" zoomScale="75" zoomScaleNormal="75" zoomScaleSheetLayoutView="75" workbookViewId="0">
      <pane xSplit="3" ySplit="4" topLeftCell="D67" activePane="bottomRight" state="frozen"/>
      <selection pane="topRight" activeCell="D1" sqref="D1"/>
      <selection pane="bottomLeft" activeCell="A5" sqref="A5"/>
      <selection pane="bottomRight" activeCell="B76" sqref="B76"/>
    </sheetView>
  </sheetViews>
  <sheetFormatPr defaultRowHeight="13.5" x14ac:dyDescent="0.15"/>
  <cols>
    <col min="1" max="1" width="9" style="88"/>
    <col min="2" max="2" width="50" style="87" customWidth="1"/>
    <col min="3" max="3" width="4.375" style="87" hidden="1" customWidth="1"/>
    <col min="4" max="4" width="10.875" style="87" customWidth="1"/>
    <col min="5" max="5" width="10.625" style="87" customWidth="1"/>
    <col min="6" max="6" width="12.625" style="87" customWidth="1"/>
    <col min="7" max="7" width="10.625" style="87" customWidth="1"/>
    <col min="8" max="8" width="10.625" style="87" hidden="1" customWidth="1"/>
    <col min="9" max="12" width="9" style="87"/>
    <col min="13" max="13" width="12.625" style="87" customWidth="1"/>
    <col min="14" max="15" width="9" style="87"/>
    <col min="16" max="16" width="12.625" style="87" customWidth="1"/>
    <col min="17" max="16384" width="9" style="87"/>
  </cols>
  <sheetData>
    <row r="1" spans="1:16" ht="18.75" x14ac:dyDescent="0.2">
      <c r="A1" s="86" t="s">
        <v>194</v>
      </c>
    </row>
    <row r="2" spans="1:16" ht="20.25" customHeight="1" thickBot="1" x14ac:dyDescent="0.2"/>
    <row r="3" spans="1:16" s="88" customFormat="1" ht="18" customHeight="1" x14ac:dyDescent="0.15">
      <c r="A3" s="251" t="s">
        <v>123</v>
      </c>
      <c r="B3" s="253" t="s">
        <v>124</v>
      </c>
      <c r="C3" s="89" t="s">
        <v>0</v>
      </c>
      <c r="D3" s="90" t="s">
        <v>125</v>
      </c>
      <c r="E3" s="91"/>
      <c r="F3" s="92"/>
      <c r="G3" s="90" t="s">
        <v>126</v>
      </c>
      <c r="H3" s="91"/>
      <c r="I3" s="91"/>
      <c r="J3" s="92"/>
      <c r="K3" s="90" t="s">
        <v>183</v>
      </c>
      <c r="L3" s="91"/>
      <c r="M3" s="92"/>
      <c r="N3" s="90" t="s">
        <v>184</v>
      </c>
      <c r="O3" s="91"/>
      <c r="P3" s="93"/>
    </row>
    <row r="4" spans="1:16" s="101" customFormat="1" ht="27.75" thickBot="1" x14ac:dyDescent="0.2">
      <c r="A4" s="252"/>
      <c r="B4" s="254"/>
      <c r="C4" s="94"/>
      <c r="D4" s="95" t="s">
        <v>161</v>
      </c>
      <c r="E4" s="96" t="s">
        <v>275</v>
      </c>
      <c r="F4" s="97" t="s">
        <v>1</v>
      </c>
      <c r="G4" s="98" t="s">
        <v>2</v>
      </c>
      <c r="H4" s="97" t="s">
        <v>2</v>
      </c>
      <c r="I4" s="99" t="s">
        <v>3</v>
      </c>
      <c r="J4" s="94" t="s">
        <v>4</v>
      </c>
      <c r="K4" s="95" t="s">
        <v>5</v>
      </c>
      <c r="L4" s="96" t="s">
        <v>275</v>
      </c>
      <c r="M4" s="97" t="s">
        <v>1</v>
      </c>
      <c r="N4" s="95" t="s">
        <v>5</v>
      </c>
      <c r="O4" s="96" t="s">
        <v>275</v>
      </c>
      <c r="P4" s="100" t="s">
        <v>1</v>
      </c>
    </row>
    <row r="5" spans="1:16" s="101" customFormat="1" ht="18" customHeight="1" x14ac:dyDescent="0.15">
      <c r="A5" s="102">
        <v>1</v>
      </c>
      <c r="B5" s="103" t="s">
        <v>7</v>
      </c>
      <c r="C5" s="104"/>
      <c r="D5" s="102" t="s">
        <v>8</v>
      </c>
      <c r="E5" s="105" t="s">
        <v>8</v>
      </c>
      <c r="F5" s="104" t="s">
        <v>8</v>
      </c>
      <c r="G5" s="102" t="str">
        <f>IF(H5=11,"（全数）",IF(H5=12,"（全数）",IF(H5=21,"小児科",IF(H5=22,"インフル",IF(H5=23,"眼科",IF(H5=24,"ＳＴＤ",IF(H5=251,"基幹",IF(H5=252,"基幹"))))))))</f>
        <v>（全数）</v>
      </c>
      <c r="H5" s="104">
        <v>11</v>
      </c>
      <c r="I5" s="104" t="str">
        <f>IF(H5=11,"直ちに",IF(H5=12,"７日以内",IF(H5=21,"次の月曜",IF(H5=22,"次の月曜",IF(H5=23,"次の月曜",IF(H5=24,"翌月初日",IF(H5=251,"次の月曜",IF(H5=252,"翌月初日"))))))))</f>
        <v>直ちに</v>
      </c>
      <c r="J5" s="104" t="str">
        <f t="shared" ref="J5:J71" si="0">IF(H5=11,"a",IF(H5=12,"b1",IF(H5=21,"c1",IF(H5=22,"c1",IF(H5=23,"c1",IF(H5=24,"c1","c2"))))))</f>
        <v>a</v>
      </c>
      <c r="K5" s="102" t="s">
        <v>8</v>
      </c>
      <c r="L5" s="105" t="s">
        <v>8</v>
      </c>
      <c r="M5" s="104" t="s">
        <v>8</v>
      </c>
      <c r="N5" s="102" t="s">
        <v>8</v>
      </c>
      <c r="O5" s="105" t="s">
        <v>8</v>
      </c>
      <c r="P5" s="106" t="s">
        <v>8</v>
      </c>
    </row>
    <row r="6" spans="1:16" s="101" customFormat="1" ht="18" customHeight="1" x14ac:dyDescent="0.15">
      <c r="A6" s="107">
        <v>1</v>
      </c>
      <c r="B6" s="108" t="s">
        <v>9</v>
      </c>
      <c r="C6" s="109"/>
      <c r="D6" s="107" t="s">
        <v>8</v>
      </c>
      <c r="E6" s="110" t="s">
        <v>8</v>
      </c>
      <c r="F6" s="109" t="s">
        <v>8</v>
      </c>
      <c r="G6" s="107" t="str">
        <f t="shared" ref="G6:G23" si="1">IF(H6=11,"（全数）",IF(H6=12,"（全数）",IF(H6=21,"小児科",IF(H6=22,"インフル",IF(H6=23,"眼科",IF(H6=24,"ＳＴＤ",IF(H6=251,"基幹",IF(H6=252,"基幹"))))))))</f>
        <v>（全数）</v>
      </c>
      <c r="H6" s="109">
        <v>11</v>
      </c>
      <c r="I6" s="109" t="str">
        <f t="shared" ref="I6:I24" si="2">IF(H6=11,"直ちに",IF(H6=12,"７日以内",IF(H6=21,"次の月曜",IF(H6=22,"次の月曜",IF(H6=23,"次の月曜",IF(H6=24,"翌月初日",IF(H6=251,"次の月曜",IF(H6=252,"翌月初日"))))))))</f>
        <v>直ちに</v>
      </c>
      <c r="J6" s="109" t="str">
        <f t="shared" si="0"/>
        <v>a</v>
      </c>
      <c r="K6" s="107" t="s">
        <v>8</v>
      </c>
      <c r="L6" s="110" t="s">
        <v>8</v>
      </c>
      <c r="M6" s="109" t="s">
        <v>8</v>
      </c>
      <c r="N6" s="107" t="s">
        <v>8</v>
      </c>
      <c r="O6" s="110" t="s">
        <v>8</v>
      </c>
      <c r="P6" s="111" t="s">
        <v>8</v>
      </c>
    </row>
    <row r="7" spans="1:16" s="101" customFormat="1" ht="18" customHeight="1" x14ac:dyDescent="0.15">
      <c r="A7" s="107">
        <v>1</v>
      </c>
      <c r="B7" s="108" t="s">
        <v>128</v>
      </c>
      <c r="C7" s="109"/>
      <c r="D7" s="107" t="s">
        <v>8</v>
      </c>
      <c r="E7" s="110" t="s">
        <v>8</v>
      </c>
      <c r="F7" s="109" t="s">
        <v>8</v>
      </c>
      <c r="G7" s="107" t="str">
        <f>IF(H7=11,"（全数）",IF(H7=12,"（全数）",IF(H7=21,"小児科",IF(H7=22,"インフル",IF(H7=23,"眼科",IF(H7=24,"ＳＴＤ",IF(H7=251,"基幹",IF(H7=252,"基幹"))))))))</f>
        <v>（全数）</v>
      </c>
      <c r="H7" s="109">
        <v>11</v>
      </c>
      <c r="I7" s="109" t="str">
        <f t="shared" si="2"/>
        <v>直ちに</v>
      </c>
      <c r="J7" s="109" t="str">
        <f t="shared" si="0"/>
        <v>a</v>
      </c>
      <c r="K7" s="107" t="s">
        <v>8</v>
      </c>
      <c r="L7" s="110" t="s">
        <v>8</v>
      </c>
      <c r="M7" s="109" t="s">
        <v>8</v>
      </c>
      <c r="N7" s="107" t="s">
        <v>8</v>
      </c>
      <c r="O7" s="110" t="s">
        <v>8</v>
      </c>
      <c r="P7" s="111" t="s">
        <v>8</v>
      </c>
    </row>
    <row r="8" spans="1:16" s="101" customFormat="1" ht="18" customHeight="1" x14ac:dyDescent="0.15">
      <c r="A8" s="107">
        <v>1</v>
      </c>
      <c r="B8" s="108" t="s">
        <v>166</v>
      </c>
      <c r="C8" s="109"/>
      <c r="D8" s="107" t="s">
        <v>8</v>
      </c>
      <c r="E8" s="110" t="s">
        <v>8</v>
      </c>
      <c r="F8" s="109" t="s">
        <v>8</v>
      </c>
      <c r="G8" s="107" t="str">
        <f>IF(H8=11,"（全数）",IF(H8=12,"（全数）",IF(H8=21,"小児科",IF(H8=22,"インフル",IF(H8=23,"眼科",IF(H8=24,"ＳＴＤ",IF(H8=251,"基幹",IF(H8=252,"基幹"))))))))</f>
        <v>（全数）</v>
      </c>
      <c r="H8" s="109">
        <v>11</v>
      </c>
      <c r="I8" s="109" t="str">
        <f t="shared" si="2"/>
        <v>直ちに</v>
      </c>
      <c r="J8" s="109" t="str">
        <f t="shared" si="0"/>
        <v>a</v>
      </c>
      <c r="K8" s="107" t="s">
        <v>8</v>
      </c>
      <c r="L8" s="110" t="s">
        <v>8</v>
      </c>
      <c r="M8" s="109" t="s">
        <v>8</v>
      </c>
      <c r="N8" s="107" t="s">
        <v>8</v>
      </c>
      <c r="O8" s="110" t="s">
        <v>8</v>
      </c>
      <c r="P8" s="111" t="s">
        <v>8</v>
      </c>
    </row>
    <row r="9" spans="1:16" s="101" customFormat="1" ht="18" customHeight="1" x14ac:dyDescent="0.15">
      <c r="A9" s="107">
        <v>1</v>
      </c>
      <c r="B9" s="108" t="s">
        <v>10</v>
      </c>
      <c r="C9" s="109"/>
      <c r="D9" s="107" t="s">
        <v>8</v>
      </c>
      <c r="E9" s="110" t="s">
        <v>8</v>
      </c>
      <c r="F9" s="109" t="s">
        <v>8</v>
      </c>
      <c r="G9" s="107" t="str">
        <f t="shared" si="1"/>
        <v>（全数）</v>
      </c>
      <c r="H9" s="109">
        <v>11</v>
      </c>
      <c r="I9" s="109" t="str">
        <f t="shared" si="2"/>
        <v>直ちに</v>
      </c>
      <c r="J9" s="109" t="str">
        <f t="shared" si="0"/>
        <v>a</v>
      </c>
      <c r="K9" s="107" t="s">
        <v>8</v>
      </c>
      <c r="L9" s="110" t="s">
        <v>8</v>
      </c>
      <c r="M9" s="109" t="s">
        <v>8</v>
      </c>
      <c r="N9" s="107" t="s">
        <v>8</v>
      </c>
      <c r="O9" s="110" t="s">
        <v>8</v>
      </c>
      <c r="P9" s="111" t="s">
        <v>8</v>
      </c>
    </row>
    <row r="10" spans="1:16" s="101" customFormat="1" ht="18" customHeight="1" x14ac:dyDescent="0.15">
      <c r="A10" s="107">
        <v>1</v>
      </c>
      <c r="B10" s="108" t="s">
        <v>11</v>
      </c>
      <c r="C10" s="109"/>
      <c r="D10" s="107" t="s">
        <v>8</v>
      </c>
      <c r="E10" s="110" t="s">
        <v>8</v>
      </c>
      <c r="F10" s="109" t="s">
        <v>8</v>
      </c>
      <c r="G10" s="107" t="str">
        <f t="shared" si="1"/>
        <v>（全数）</v>
      </c>
      <c r="H10" s="109">
        <v>11</v>
      </c>
      <c r="I10" s="109" t="str">
        <f t="shared" si="2"/>
        <v>直ちに</v>
      </c>
      <c r="J10" s="109" t="str">
        <f t="shared" si="0"/>
        <v>a</v>
      </c>
      <c r="K10" s="107" t="s">
        <v>8</v>
      </c>
      <c r="L10" s="110" t="s">
        <v>8</v>
      </c>
      <c r="M10" s="109" t="s">
        <v>8</v>
      </c>
      <c r="N10" s="107" t="s">
        <v>8</v>
      </c>
      <c r="O10" s="110" t="s">
        <v>8</v>
      </c>
      <c r="P10" s="111" t="s">
        <v>8</v>
      </c>
    </row>
    <row r="11" spans="1:16" s="101" customFormat="1" ht="18" customHeight="1" thickBot="1" x14ac:dyDescent="0.2">
      <c r="A11" s="95">
        <v>1</v>
      </c>
      <c r="B11" s="112" t="s">
        <v>12</v>
      </c>
      <c r="C11" s="94"/>
      <c r="D11" s="95" t="s">
        <v>8</v>
      </c>
      <c r="E11" s="99" t="s">
        <v>8</v>
      </c>
      <c r="F11" s="94" t="s">
        <v>8</v>
      </c>
      <c r="G11" s="95" t="str">
        <f t="shared" si="1"/>
        <v>（全数）</v>
      </c>
      <c r="H11" s="94">
        <v>11</v>
      </c>
      <c r="I11" s="94" t="str">
        <f t="shared" si="2"/>
        <v>直ちに</v>
      </c>
      <c r="J11" s="94" t="str">
        <f t="shared" si="0"/>
        <v>a</v>
      </c>
      <c r="K11" s="95" t="s">
        <v>8</v>
      </c>
      <c r="L11" s="99" t="s">
        <v>8</v>
      </c>
      <c r="M11" s="94" t="s">
        <v>8</v>
      </c>
      <c r="N11" s="95" t="s">
        <v>8</v>
      </c>
      <c r="O11" s="99" t="s">
        <v>8</v>
      </c>
      <c r="P11" s="113" t="s">
        <v>8</v>
      </c>
    </row>
    <row r="12" spans="1:16" s="101" customFormat="1" ht="18" customHeight="1" x14ac:dyDescent="0.15">
      <c r="A12" s="114">
        <v>2</v>
      </c>
      <c r="B12" s="115" t="s">
        <v>13</v>
      </c>
      <c r="C12" s="116"/>
      <c r="D12" s="114" t="s">
        <v>8</v>
      </c>
      <c r="E12" s="117" t="s">
        <v>127</v>
      </c>
      <c r="F12" s="116" t="s">
        <v>8</v>
      </c>
      <c r="G12" s="114" t="str">
        <f t="shared" si="1"/>
        <v>（全数）</v>
      </c>
      <c r="H12" s="116">
        <v>11</v>
      </c>
      <c r="I12" s="116" t="str">
        <f t="shared" si="2"/>
        <v>直ちに</v>
      </c>
      <c r="J12" s="116" t="str">
        <f t="shared" si="0"/>
        <v>a</v>
      </c>
      <c r="K12" s="114" t="s">
        <v>8</v>
      </c>
      <c r="L12" s="117" t="s">
        <v>14</v>
      </c>
      <c r="M12" s="116" t="s">
        <v>14</v>
      </c>
      <c r="N12" s="114" t="s">
        <v>8</v>
      </c>
      <c r="O12" s="117" t="s">
        <v>14</v>
      </c>
      <c r="P12" s="118" t="s">
        <v>8</v>
      </c>
    </row>
    <row r="13" spans="1:16" s="101" customFormat="1" ht="18" customHeight="1" x14ac:dyDescent="0.15">
      <c r="A13" s="107">
        <v>2</v>
      </c>
      <c r="B13" s="108" t="s">
        <v>167</v>
      </c>
      <c r="C13" s="109"/>
      <c r="D13" s="107" t="s">
        <v>8</v>
      </c>
      <c r="E13" s="110" t="s">
        <v>8</v>
      </c>
      <c r="F13" s="109" t="s">
        <v>8</v>
      </c>
      <c r="G13" s="107" t="str">
        <f>IF(H13=11,"（全数）",IF(H13=12,"（全数）",IF(H13=21,"小児科",IF(H13=22,"インフル",IF(H13=23,"眼科",IF(H13=24,"ＳＴＤ",IF(H13=251,"基幹",IF(H13=252,"基幹"))))))))</f>
        <v>（全数）</v>
      </c>
      <c r="H13" s="109">
        <v>11</v>
      </c>
      <c r="I13" s="109" t="str">
        <f t="shared" si="2"/>
        <v>直ちに</v>
      </c>
      <c r="J13" s="109" t="str">
        <f t="shared" si="0"/>
        <v>a</v>
      </c>
      <c r="K13" s="107" t="s">
        <v>8</v>
      </c>
      <c r="L13" s="110" t="s">
        <v>8</v>
      </c>
      <c r="M13" s="109" t="s">
        <v>14</v>
      </c>
      <c r="N13" s="107" t="s">
        <v>8</v>
      </c>
      <c r="O13" s="110" t="s">
        <v>8</v>
      </c>
      <c r="P13" s="111" t="s">
        <v>8</v>
      </c>
    </row>
    <row r="14" spans="1:16" s="101" customFormat="1" ht="18" customHeight="1" x14ac:dyDescent="0.15">
      <c r="A14" s="107">
        <v>2</v>
      </c>
      <c r="B14" s="108" t="s">
        <v>186</v>
      </c>
      <c r="C14" s="109"/>
      <c r="D14" s="107" t="s">
        <v>8</v>
      </c>
      <c r="E14" s="110" t="s">
        <v>127</v>
      </c>
      <c r="F14" s="109" t="s">
        <v>8</v>
      </c>
      <c r="G14" s="107" t="str">
        <f t="shared" si="1"/>
        <v>（全数）</v>
      </c>
      <c r="H14" s="109">
        <v>11</v>
      </c>
      <c r="I14" s="109" t="str">
        <f t="shared" si="2"/>
        <v>直ちに</v>
      </c>
      <c r="J14" s="109" t="str">
        <f t="shared" si="0"/>
        <v>a</v>
      </c>
      <c r="K14" s="107" t="s">
        <v>8</v>
      </c>
      <c r="L14" s="110" t="s">
        <v>14</v>
      </c>
      <c r="M14" s="109" t="s">
        <v>14</v>
      </c>
      <c r="N14" s="107" t="s">
        <v>8</v>
      </c>
      <c r="O14" s="110" t="s">
        <v>14</v>
      </c>
      <c r="P14" s="111" t="s">
        <v>8</v>
      </c>
    </row>
    <row r="15" spans="1:16" s="101" customFormat="1" ht="30" customHeight="1" x14ac:dyDescent="0.15">
      <c r="A15" s="119">
        <v>2</v>
      </c>
      <c r="B15" s="120" t="s">
        <v>269</v>
      </c>
      <c r="C15" s="121"/>
      <c r="D15" s="119" t="s">
        <v>8</v>
      </c>
      <c r="E15" s="122" t="s">
        <v>8</v>
      </c>
      <c r="F15" s="121" t="s">
        <v>8</v>
      </c>
      <c r="G15" s="119" t="str">
        <f>IF(H15=11,"（全数）",IF(H15=12,"（全数）",IF(H15=21,"小児科",IF(H15=22,"インフル",IF(H15=23,"眼科",IF(H15=24,"ＳＴＤ",IF(H15=251,"基幹",IF(H15=252,"基幹"))))))))</f>
        <v>（全数）</v>
      </c>
      <c r="H15" s="121">
        <v>11</v>
      </c>
      <c r="I15" s="121" t="str">
        <f>IF(H15=11,"直ちに",IF(H15=12,"７日以内",IF(H15=21,"次の月曜",IF(H15=22,"次の月曜",IF(H15=23,"次の月曜",IF(H15=24,"翌月初日",IF(H15=251,"次の月曜",IF(H15=252,"翌月初日"))))))))</f>
        <v>直ちに</v>
      </c>
      <c r="J15" s="121" t="str">
        <f t="shared" si="0"/>
        <v>a</v>
      </c>
      <c r="K15" s="119" t="s">
        <v>8</v>
      </c>
      <c r="L15" s="122" t="s">
        <v>8</v>
      </c>
      <c r="M15" s="123" t="s">
        <v>127</v>
      </c>
      <c r="N15" s="119" t="s">
        <v>8</v>
      </c>
      <c r="O15" s="122" t="s">
        <v>8</v>
      </c>
      <c r="P15" s="123" t="s">
        <v>130</v>
      </c>
    </row>
    <row r="16" spans="1:16" s="101" customFormat="1" ht="30" customHeight="1" x14ac:dyDescent="0.15">
      <c r="A16" s="119">
        <v>2</v>
      </c>
      <c r="B16" s="120" t="s">
        <v>343</v>
      </c>
      <c r="C16" s="121"/>
      <c r="D16" s="119" t="s">
        <v>8</v>
      </c>
      <c r="E16" s="122" t="s">
        <v>8</v>
      </c>
      <c r="F16" s="121" t="s">
        <v>8</v>
      </c>
      <c r="G16" s="119" t="str">
        <f>IF(H16=11,"（全数）",IF(H16=12,"（全数）",IF(H16=21,"小児科",IF(H16=22,"インフル",IF(H16=23,"眼科",IF(H16=24,"ＳＴＤ",IF(H16=251,"基幹",IF(H16=252,"基幹"))))))))</f>
        <v>（全数）</v>
      </c>
      <c r="H16" s="121">
        <v>11</v>
      </c>
      <c r="I16" s="121" t="str">
        <f>IF(H16=11,"直ちに",IF(H16=12,"７日以内",IF(H16=21,"次の月曜",IF(H16=22,"次の月曜",IF(H16=23,"次の月曜",IF(H16=24,"翌月初日",IF(H16=251,"次の月曜",IF(H16=252,"翌月初日"))))))))</f>
        <v>直ちに</v>
      </c>
      <c r="J16" s="121" t="str">
        <f t="shared" si="0"/>
        <v>a</v>
      </c>
      <c r="K16" s="119" t="s">
        <v>8</v>
      </c>
      <c r="L16" s="122" t="s">
        <v>8</v>
      </c>
      <c r="M16" s="123" t="s">
        <v>127</v>
      </c>
      <c r="N16" s="119" t="s">
        <v>8</v>
      </c>
      <c r="O16" s="122" t="s">
        <v>8</v>
      </c>
      <c r="P16" s="123" t="s">
        <v>130</v>
      </c>
    </row>
    <row r="17" spans="1:16" s="101" customFormat="1" ht="18" customHeight="1" x14ac:dyDescent="0.15">
      <c r="A17" s="119">
        <v>2</v>
      </c>
      <c r="B17" s="120" t="s">
        <v>187</v>
      </c>
      <c r="C17" s="121"/>
      <c r="D17" s="119" t="s">
        <v>8</v>
      </c>
      <c r="E17" s="122" t="s">
        <v>8</v>
      </c>
      <c r="F17" s="121" t="s">
        <v>8</v>
      </c>
      <c r="G17" s="119" t="s">
        <v>326</v>
      </c>
      <c r="H17" s="121">
        <v>11</v>
      </c>
      <c r="I17" s="121" t="s">
        <v>327</v>
      </c>
      <c r="J17" s="121" t="s">
        <v>328</v>
      </c>
      <c r="K17" s="119" t="s">
        <v>8</v>
      </c>
      <c r="L17" s="122" t="s">
        <v>8</v>
      </c>
      <c r="M17" s="123" t="s">
        <v>14</v>
      </c>
      <c r="N17" s="119" t="s">
        <v>8</v>
      </c>
      <c r="O17" s="122" t="s">
        <v>8</v>
      </c>
      <c r="P17" s="123" t="s">
        <v>8</v>
      </c>
    </row>
    <row r="18" spans="1:16" s="101" customFormat="1" ht="18" customHeight="1" thickBot="1" x14ac:dyDescent="0.2">
      <c r="A18" s="119">
        <v>2</v>
      </c>
      <c r="B18" s="120" t="s">
        <v>329</v>
      </c>
      <c r="C18" s="121"/>
      <c r="D18" s="119" t="s">
        <v>8</v>
      </c>
      <c r="E18" s="122" t="s">
        <v>8</v>
      </c>
      <c r="F18" s="121" t="s">
        <v>8</v>
      </c>
      <c r="G18" s="119" t="str">
        <f>IF(H18=11,"（全数）",IF(H18=12,"（全数）",IF(H18=21,"小児科",IF(H18=22,"インフル",IF(H18=23,"眼科",IF(H18=24,"ＳＴＤ",IF(H18=251,"基幹",IF(H18=252,"基幹"))))))))</f>
        <v>（全数）</v>
      </c>
      <c r="H18" s="121">
        <v>11</v>
      </c>
      <c r="I18" s="121" t="str">
        <f>IF(H18=11,"直ちに",IF(H18=12,"７日以内",IF(H18=21,"次の月曜",IF(H18=22,"次の月曜",IF(H18=23,"次の月曜",IF(H18=24,"翌月初日",IF(H18=251,"次の月曜",IF(H18=252,"翌月初日"))))))))</f>
        <v>直ちに</v>
      </c>
      <c r="J18" s="121" t="str">
        <f>IF(H18=11,"a",IF(H18=12,"b1",IF(H18=21,"c1",IF(H18=22,"c1",IF(H18=23,"c1",IF(H18=24,"c1","c2"))))))</f>
        <v>a</v>
      </c>
      <c r="K18" s="119" t="s">
        <v>8</v>
      </c>
      <c r="L18" s="122" t="s">
        <v>8</v>
      </c>
      <c r="M18" s="123" t="s">
        <v>127</v>
      </c>
      <c r="N18" s="119" t="s">
        <v>8</v>
      </c>
      <c r="O18" s="122" t="s">
        <v>8</v>
      </c>
      <c r="P18" s="123" t="s">
        <v>130</v>
      </c>
    </row>
    <row r="19" spans="1:16" s="101" customFormat="1" ht="18" customHeight="1" x14ac:dyDescent="0.15">
      <c r="A19" s="102">
        <v>3</v>
      </c>
      <c r="B19" s="103" t="s">
        <v>15</v>
      </c>
      <c r="C19" s="104"/>
      <c r="D19" s="102" t="s">
        <v>8</v>
      </c>
      <c r="E19" s="105" t="s">
        <v>14</v>
      </c>
      <c r="F19" s="104" t="s">
        <v>8</v>
      </c>
      <c r="G19" s="102" t="str">
        <f>IF(H19=11,"（全数）",IF(H19=12,"（全数）",IF(H19=21,"小児科",IF(H19=22,"インフル",IF(H19=23,"眼科",IF(H19=24,"ＳＴＤ",IF(H19=251,"基幹",IF(H19=252,"基幹"))))))))</f>
        <v>（全数）</v>
      </c>
      <c r="H19" s="104">
        <v>11</v>
      </c>
      <c r="I19" s="104" t="str">
        <f>IF(H19=11,"直ちに",IF(H19=12,"７日以内",IF(H19=21,"次の月曜",IF(H19=22,"次の月曜",IF(H19=23,"次の月曜",IF(H19=24,"翌月初日",IF(H19=251,"次の月曜",IF(H19=252,"翌月初日"))))))))</f>
        <v>直ちに</v>
      </c>
      <c r="J19" s="104" t="str">
        <f t="shared" si="0"/>
        <v>a</v>
      </c>
      <c r="K19" s="102" t="s">
        <v>14</v>
      </c>
      <c r="L19" s="105" t="s">
        <v>14</v>
      </c>
      <c r="M19" s="104" t="s">
        <v>14</v>
      </c>
      <c r="N19" s="102" t="s">
        <v>8</v>
      </c>
      <c r="O19" s="105" t="s">
        <v>14</v>
      </c>
      <c r="P19" s="106" t="s">
        <v>8</v>
      </c>
    </row>
    <row r="20" spans="1:16" s="101" customFormat="1" ht="18" customHeight="1" x14ac:dyDescent="0.15">
      <c r="A20" s="107">
        <v>3</v>
      </c>
      <c r="B20" s="108" t="s">
        <v>16</v>
      </c>
      <c r="C20" s="109"/>
      <c r="D20" s="107" t="s">
        <v>8</v>
      </c>
      <c r="E20" s="110" t="s">
        <v>14</v>
      </c>
      <c r="F20" s="109" t="s">
        <v>8</v>
      </c>
      <c r="G20" s="107" t="str">
        <f>IF(H20=11,"（全数）",IF(H20=12,"（全数）",IF(H20=21,"小児科",IF(H20=22,"インフル",IF(H20=23,"眼科",IF(H20=24,"ＳＴＤ",IF(H20=251,"基幹",IF(H20=252,"基幹"))))))))</f>
        <v>（全数）</v>
      </c>
      <c r="H20" s="109">
        <v>11</v>
      </c>
      <c r="I20" s="109" t="str">
        <f>IF(H20=11,"直ちに",IF(H20=12,"７日以内",IF(H20=21,"次の月曜",IF(H20=22,"次の月曜",IF(H20=23,"次の月曜",IF(H20=24,"翌月初日",IF(H20=251,"次の月曜",IF(H20=252,"翌月初日"))))))))</f>
        <v>直ちに</v>
      </c>
      <c r="J20" s="109" t="str">
        <f t="shared" si="0"/>
        <v>a</v>
      </c>
      <c r="K20" s="107" t="s">
        <v>14</v>
      </c>
      <c r="L20" s="110" t="s">
        <v>14</v>
      </c>
      <c r="M20" s="109" t="s">
        <v>14</v>
      </c>
      <c r="N20" s="107" t="s">
        <v>8</v>
      </c>
      <c r="O20" s="110" t="s">
        <v>14</v>
      </c>
      <c r="P20" s="111" t="s">
        <v>8</v>
      </c>
    </row>
    <row r="21" spans="1:16" s="101" customFormat="1" ht="18" customHeight="1" x14ac:dyDescent="0.15">
      <c r="A21" s="107">
        <v>3</v>
      </c>
      <c r="B21" s="108" t="s">
        <v>19</v>
      </c>
      <c r="C21" s="109"/>
      <c r="D21" s="107" t="s">
        <v>8</v>
      </c>
      <c r="E21" s="110" t="s">
        <v>14</v>
      </c>
      <c r="F21" s="109" t="s">
        <v>8</v>
      </c>
      <c r="G21" s="107" t="str">
        <f>IF(H21=11,"（全数）",IF(H21=12,"（全数）",IF(H21=21,"小児科",IF(H21=22,"インフル",IF(H21=23,"眼科",IF(H21=24,"ＳＴＤ",IF(H21=251,"基幹",IF(H21=252,"基幹"))))))))</f>
        <v>（全数）</v>
      </c>
      <c r="H21" s="109">
        <v>11</v>
      </c>
      <c r="I21" s="109" t="str">
        <f>IF(H21=11,"直ちに",IF(H21=12,"７日以内",IF(H21=21,"次の月曜",IF(H21=22,"次の月曜",IF(H21=23,"次の月曜",IF(H21=24,"翌月初日",IF(H21=251,"次の月曜",IF(H21=252,"翌月初日"))))))))</f>
        <v>直ちに</v>
      </c>
      <c r="J21" s="109" t="str">
        <f t="shared" si="0"/>
        <v>a</v>
      </c>
      <c r="K21" s="107" t="s">
        <v>14</v>
      </c>
      <c r="L21" s="110" t="s">
        <v>14</v>
      </c>
      <c r="M21" s="109" t="s">
        <v>14</v>
      </c>
      <c r="N21" s="107" t="s">
        <v>8</v>
      </c>
      <c r="O21" s="110" t="s">
        <v>14</v>
      </c>
      <c r="P21" s="111" t="s">
        <v>8</v>
      </c>
    </row>
    <row r="22" spans="1:16" s="101" customFormat="1" ht="18" customHeight="1" x14ac:dyDescent="0.15">
      <c r="A22" s="107">
        <v>3</v>
      </c>
      <c r="B22" s="108" t="s">
        <v>17</v>
      </c>
      <c r="C22" s="109"/>
      <c r="D22" s="107" t="s">
        <v>8</v>
      </c>
      <c r="E22" s="110" t="s">
        <v>14</v>
      </c>
      <c r="F22" s="109" t="s">
        <v>8</v>
      </c>
      <c r="G22" s="107" t="str">
        <f t="shared" si="1"/>
        <v>（全数）</v>
      </c>
      <c r="H22" s="109">
        <v>11</v>
      </c>
      <c r="I22" s="109" t="str">
        <f t="shared" si="2"/>
        <v>直ちに</v>
      </c>
      <c r="J22" s="109" t="str">
        <f t="shared" si="0"/>
        <v>a</v>
      </c>
      <c r="K22" s="107" t="s">
        <v>14</v>
      </c>
      <c r="L22" s="110" t="s">
        <v>14</v>
      </c>
      <c r="M22" s="109" t="s">
        <v>14</v>
      </c>
      <c r="N22" s="107" t="s">
        <v>8</v>
      </c>
      <c r="O22" s="110" t="s">
        <v>14</v>
      </c>
      <c r="P22" s="111" t="s">
        <v>8</v>
      </c>
    </row>
    <row r="23" spans="1:16" s="101" customFormat="1" ht="18" customHeight="1" thickBot="1" x14ac:dyDescent="0.2">
      <c r="A23" s="95">
        <v>3</v>
      </c>
      <c r="B23" s="112" t="s">
        <v>18</v>
      </c>
      <c r="C23" s="94"/>
      <c r="D23" s="95" t="s">
        <v>8</v>
      </c>
      <c r="E23" s="99" t="s">
        <v>14</v>
      </c>
      <c r="F23" s="94" t="s">
        <v>8</v>
      </c>
      <c r="G23" s="95" t="str">
        <f t="shared" si="1"/>
        <v>（全数）</v>
      </c>
      <c r="H23" s="94">
        <v>11</v>
      </c>
      <c r="I23" s="94" t="str">
        <f t="shared" si="2"/>
        <v>直ちに</v>
      </c>
      <c r="J23" s="94" t="str">
        <f t="shared" si="0"/>
        <v>a</v>
      </c>
      <c r="K23" s="95" t="s">
        <v>14</v>
      </c>
      <c r="L23" s="99" t="s">
        <v>14</v>
      </c>
      <c r="M23" s="94" t="s">
        <v>14</v>
      </c>
      <c r="N23" s="95" t="s">
        <v>8</v>
      </c>
      <c r="O23" s="99" t="s">
        <v>14</v>
      </c>
      <c r="P23" s="113" t="s">
        <v>8</v>
      </c>
    </row>
    <row r="24" spans="1:16" s="101" customFormat="1" ht="18" customHeight="1" x14ac:dyDescent="0.15">
      <c r="A24" s="114">
        <v>4</v>
      </c>
      <c r="B24" s="115" t="s">
        <v>129</v>
      </c>
      <c r="C24" s="116"/>
      <c r="D24" s="114" t="s">
        <v>130</v>
      </c>
      <c r="E24" s="117" t="s">
        <v>14</v>
      </c>
      <c r="F24" s="116" t="s">
        <v>130</v>
      </c>
      <c r="G24" s="114" t="str">
        <f>IF(H24=11,"（全数）",IF(H24=12,"（全数）",IF(H24=21,"小児科",IF(H24=22,"インフル",IF(H24=23,"眼科",IF(H24=24,"ＳＴＤ",IF(H24=251,"基幹",IF(H24=252,"基幹"))))))))</f>
        <v>（全数）</v>
      </c>
      <c r="H24" s="116">
        <v>11</v>
      </c>
      <c r="I24" s="116" t="str">
        <f t="shared" si="2"/>
        <v>直ちに</v>
      </c>
      <c r="J24" s="116" t="str">
        <f t="shared" si="0"/>
        <v>a</v>
      </c>
      <c r="K24" s="114" t="s">
        <v>14</v>
      </c>
      <c r="L24" s="117" t="s">
        <v>14</v>
      </c>
      <c r="M24" s="116" t="s">
        <v>14</v>
      </c>
      <c r="N24" s="114" t="s">
        <v>14</v>
      </c>
      <c r="O24" s="117" t="s">
        <v>14</v>
      </c>
      <c r="P24" s="118" t="s">
        <v>14</v>
      </c>
    </row>
    <row r="25" spans="1:16" s="126" customFormat="1" ht="18" customHeight="1" x14ac:dyDescent="0.15">
      <c r="A25" s="107">
        <v>4</v>
      </c>
      <c r="B25" s="124" t="s">
        <v>274</v>
      </c>
      <c r="C25" s="125"/>
      <c r="D25" s="107" t="s">
        <v>8</v>
      </c>
      <c r="E25" s="110" t="s">
        <v>14</v>
      </c>
      <c r="F25" s="109" t="s">
        <v>130</v>
      </c>
      <c r="G25" s="107" t="str">
        <f>IF(H25=11,"（全数）",IF(H25=12,"（全数）",IF(H25=21,"小児科",IF(H25=22,"インフル",IF(H25=23,"眼科",IF(H25=24,"ＳＴＤ",IF(H25=251,"基幹",IF(H25=252,"基幹"))))))))</f>
        <v>（全数）</v>
      </c>
      <c r="H25" s="109">
        <v>11</v>
      </c>
      <c r="I25" s="109" t="str">
        <f>IF(H25=11,"直ちに",IF(H25=12,"７日以内",IF(H25=21,"次の月曜",IF(H25=22,"次の月曜",IF(H25=23,"次の月曜",IF(H25=24,"翌月初日",IF(H25=251,"次の月曜",IF(H25=252,"翌月初日"))))))))</f>
        <v>直ちに</v>
      </c>
      <c r="J25" s="109" t="str">
        <f t="shared" si="0"/>
        <v>a</v>
      </c>
      <c r="K25" s="107" t="s">
        <v>14</v>
      </c>
      <c r="L25" s="110" t="s">
        <v>14</v>
      </c>
      <c r="M25" s="109" t="s">
        <v>14</v>
      </c>
      <c r="N25" s="107" t="s">
        <v>14</v>
      </c>
      <c r="O25" s="110" t="s">
        <v>14</v>
      </c>
      <c r="P25" s="111" t="s">
        <v>14</v>
      </c>
    </row>
    <row r="26" spans="1:16" s="126" customFormat="1" ht="18" customHeight="1" x14ac:dyDescent="0.15">
      <c r="A26" s="107">
        <v>4</v>
      </c>
      <c r="B26" s="108" t="s">
        <v>131</v>
      </c>
      <c r="C26" s="125"/>
      <c r="D26" s="107" t="s">
        <v>8</v>
      </c>
      <c r="E26" s="110" t="s">
        <v>14</v>
      </c>
      <c r="F26" s="109" t="s">
        <v>130</v>
      </c>
      <c r="G26" s="107" t="str">
        <f>IF(H26=11,"（全数）",IF(H26=12,"（全数）",IF(H26=21,"小児科",IF(H26=22,"インフル",IF(H26=23,"眼科",IF(H26=24,"ＳＴＤ",IF(H26=251,"基幹",IF(H26=252,"基幹"))))))))</f>
        <v>（全数）</v>
      </c>
      <c r="H26" s="109">
        <v>11</v>
      </c>
      <c r="I26" s="109" t="str">
        <f>IF(H26=11,"直ちに",IF(H26=12,"７日以内",IF(H26=21,"次の月曜",IF(H26=22,"次の月曜",IF(H26=23,"次の月曜",IF(H26=24,"翌月初日",IF(H26=251,"次の月曜",IF(H26=252,"翌月初日"))))))))</f>
        <v>直ちに</v>
      </c>
      <c r="J26" s="109" t="str">
        <f t="shared" si="0"/>
        <v>a</v>
      </c>
      <c r="K26" s="107" t="s">
        <v>14</v>
      </c>
      <c r="L26" s="110" t="s">
        <v>14</v>
      </c>
      <c r="M26" s="109" t="s">
        <v>14</v>
      </c>
      <c r="N26" s="107" t="s">
        <v>14</v>
      </c>
      <c r="O26" s="110" t="s">
        <v>14</v>
      </c>
      <c r="P26" s="111" t="s">
        <v>14</v>
      </c>
    </row>
    <row r="27" spans="1:16" s="126" customFormat="1" ht="18" customHeight="1" x14ac:dyDescent="0.15">
      <c r="A27" s="107">
        <v>4</v>
      </c>
      <c r="B27" s="124" t="s">
        <v>28</v>
      </c>
      <c r="C27" s="125" t="s">
        <v>132</v>
      </c>
      <c r="D27" s="107" t="s">
        <v>8</v>
      </c>
      <c r="E27" s="110" t="s">
        <v>14</v>
      </c>
      <c r="F27" s="109" t="s">
        <v>130</v>
      </c>
      <c r="G27" s="107" t="str">
        <f t="shared" ref="G27:G88" si="3">IF(H27=11,"（全数）",IF(H27=12,"（全数）",IF(H27=21,"小児科",IF(H27=22,"インフル",IF(H27=23,"眼科",IF(H27=24,"ＳＴＤ",IF(H27=251,"基幹",IF(H27=252,"基幹"))))))))</f>
        <v>（全数）</v>
      </c>
      <c r="H27" s="109">
        <v>11</v>
      </c>
      <c r="I27" s="109" t="str">
        <f t="shared" ref="I27:I92" si="4">IF(H27=11,"直ちに",IF(H27=12,"７日以内",IF(H27=21,"次の月曜",IF(H27=22,"次の月曜",IF(H27=23,"次の月曜",IF(H27=24,"翌月初日",IF(H27=251,"次の月曜",IF(H27=252,"翌月初日"))))))))</f>
        <v>直ちに</v>
      </c>
      <c r="J27" s="109" t="str">
        <f t="shared" si="0"/>
        <v>a</v>
      </c>
      <c r="K27" s="107" t="s">
        <v>14</v>
      </c>
      <c r="L27" s="110" t="s">
        <v>14</v>
      </c>
      <c r="M27" s="109" t="s">
        <v>14</v>
      </c>
      <c r="N27" s="107" t="s">
        <v>14</v>
      </c>
      <c r="O27" s="110" t="s">
        <v>14</v>
      </c>
      <c r="P27" s="111" t="s">
        <v>14</v>
      </c>
    </row>
    <row r="28" spans="1:16" s="126" customFormat="1" ht="18" customHeight="1" x14ac:dyDescent="0.15">
      <c r="A28" s="107">
        <v>4</v>
      </c>
      <c r="B28" s="108" t="s">
        <v>29</v>
      </c>
      <c r="C28" s="127" t="s">
        <v>30</v>
      </c>
      <c r="D28" s="107" t="s">
        <v>8</v>
      </c>
      <c r="E28" s="110" t="s">
        <v>14</v>
      </c>
      <c r="F28" s="109" t="s">
        <v>130</v>
      </c>
      <c r="G28" s="107" t="str">
        <f t="shared" si="3"/>
        <v>（全数）</v>
      </c>
      <c r="H28" s="109">
        <v>11</v>
      </c>
      <c r="I28" s="109" t="str">
        <f t="shared" si="4"/>
        <v>直ちに</v>
      </c>
      <c r="J28" s="109" t="str">
        <f t="shared" si="0"/>
        <v>a</v>
      </c>
      <c r="K28" s="107" t="s">
        <v>14</v>
      </c>
      <c r="L28" s="110" t="s">
        <v>14</v>
      </c>
      <c r="M28" s="109" t="s">
        <v>14</v>
      </c>
      <c r="N28" s="107" t="s">
        <v>14</v>
      </c>
      <c r="O28" s="110" t="s">
        <v>14</v>
      </c>
      <c r="P28" s="111" t="s">
        <v>14</v>
      </c>
    </row>
    <row r="29" spans="1:16" s="126" customFormat="1" ht="18" customHeight="1" x14ac:dyDescent="0.15">
      <c r="A29" s="107">
        <v>4</v>
      </c>
      <c r="B29" s="108" t="s">
        <v>31</v>
      </c>
      <c r="C29" s="127" t="s">
        <v>32</v>
      </c>
      <c r="D29" s="107" t="s">
        <v>8</v>
      </c>
      <c r="E29" s="110" t="s">
        <v>14</v>
      </c>
      <c r="F29" s="109" t="s">
        <v>130</v>
      </c>
      <c r="G29" s="107" t="str">
        <f t="shared" si="3"/>
        <v>（全数）</v>
      </c>
      <c r="H29" s="109">
        <v>11</v>
      </c>
      <c r="I29" s="109" t="str">
        <f t="shared" si="4"/>
        <v>直ちに</v>
      </c>
      <c r="J29" s="109" t="str">
        <f t="shared" si="0"/>
        <v>a</v>
      </c>
      <c r="K29" s="107" t="s">
        <v>14</v>
      </c>
      <c r="L29" s="110" t="s">
        <v>14</v>
      </c>
      <c r="M29" s="109" t="s">
        <v>14</v>
      </c>
      <c r="N29" s="107" t="s">
        <v>14</v>
      </c>
      <c r="O29" s="110" t="s">
        <v>14</v>
      </c>
      <c r="P29" s="111" t="s">
        <v>14</v>
      </c>
    </row>
    <row r="30" spans="1:16" s="126" customFormat="1" ht="18" customHeight="1" x14ac:dyDescent="0.15">
      <c r="A30" s="107">
        <v>4</v>
      </c>
      <c r="B30" s="108" t="s">
        <v>168</v>
      </c>
      <c r="C30" s="127"/>
      <c r="D30" s="107" t="s">
        <v>8</v>
      </c>
      <c r="E30" s="110" t="s">
        <v>14</v>
      </c>
      <c r="F30" s="109" t="s">
        <v>130</v>
      </c>
      <c r="G30" s="107" t="str">
        <f>IF(H30=11,"（全数）",IF(H30=12,"（全数）",IF(H30=21,"小児科",IF(H30=22,"インフル",IF(H30=23,"眼科",IF(H30=24,"ＳＴＤ",IF(H30=251,"基幹",IF(H30=252,"基幹"))))))))</f>
        <v>（全数）</v>
      </c>
      <c r="H30" s="109">
        <v>11</v>
      </c>
      <c r="I30" s="109" t="str">
        <f t="shared" si="4"/>
        <v>直ちに</v>
      </c>
      <c r="J30" s="109" t="str">
        <f t="shared" si="0"/>
        <v>a</v>
      </c>
      <c r="K30" s="107" t="s">
        <v>14</v>
      </c>
      <c r="L30" s="110" t="s">
        <v>14</v>
      </c>
      <c r="M30" s="109" t="s">
        <v>14</v>
      </c>
      <c r="N30" s="107" t="s">
        <v>14</v>
      </c>
      <c r="O30" s="110" t="s">
        <v>14</v>
      </c>
      <c r="P30" s="111" t="s">
        <v>14</v>
      </c>
    </row>
    <row r="31" spans="1:16" s="126" customFormat="1" ht="18" customHeight="1" x14ac:dyDescent="0.15">
      <c r="A31" s="107">
        <v>4</v>
      </c>
      <c r="B31" s="124" t="s">
        <v>33</v>
      </c>
      <c r="C31" s="125" t="s">
        <v>34</v>
      </c>
      <c r="D31" s="107" t="s">
        <v>8</v>
      </c>
      <c r="E31" s="110" t="s">
        <v>14</v>
      </c>
      <c r="F31" s="109" t="s">
        <v>130</v>
      </c>
      <c r="G31" s="107" t="str">
        <f t="shared" si="3"/>
        <v>（全数）</v>
      </c>
      <c r="H31" s="109">
        <v>11</v>
      </c>
      <c r="I31" s="109" t="str">
        <f t="shared" si="4"/>
        <v>直ちに</v>
      </c>
      <c r="J31" s="109" t="str">
        <f t="shared" si="0"/>
        <v>a</v>
      </c>
      <c r="K31" s="107" t="s">
        <v>14</v>
      </c>
      <c r="L31" s="110" t="s">
        <v>14</v>
      </c>
      <c r="M31" s="109" t="s">
        <v>14</v>
      </c>
      <c r="N31" s="107" t="s">
        <v>14</v>
      </c>
      <c r="O31" s="110" t="s">
        <v>14</v>
      </c>
      <c r="P31" s="111" t="s">
        <v>14</v>
      </c>
    </row>
    <row r="32" spans="1:16" s="126" customFormat="1" ht="18" customHeight="1" x14ac:dyDescent="0.15">
      <c r="A32" s="107">
        <v>4</v>
      </c>
      <c r="B32" s="124" t="s">
        <v>169</v>
      </c>
      <c r="C32" s="125"/>
      <c r="D32" s="107" t="s">
        <v>8</v>
      </c>
      <c r="E32" s="110" t="s">
        <v>14</v>
      </c>
      <c r="F32" s="109" t="s">
        <v>130</v>
      </c>
      <c r="G32" s="107" t="str">
        <f>IF(H32=11,"（全数）",IF(H32=12,"（全数）",IF(H32=21,"小児科",IF(H32=22,"インフル",IF(H32=23,"眼科",IF(H32=24,"ＳＴＤ",IF(H32=251,"基幹",IF(H32=252,"基幹"))))))))</f>
        <v>（全数）</v>
      </c>
      <c r="H32" s="109">
        <v>11</v>
      </c>
      <c r="I32" s="109" t="str">
        <f t="shared" si="4"/>
        <v>直ちに</v>
      </c>
      <c r="J32" s="109" t="str">
        <f t="shared" si="0"/>
        <v>a</v>
      </c>
      <c r="K32" s="107" t="s">
        <v>14</v>
      </c>
      <c r="L32" s="110" t="s">
        <v>14</v>
      </c>
      <c r="M32" s="109" t="s">
        <v>14</v>
      </c>
      <c r="N32" s="107" t="s">
        <v>14</v>
      </c>
      <c r="O32" s="110" t="s">
        <v>14</v>
      </c>
      <c r="P32" s="111" t="s">
        <v>14</v>
      </c>
    </row>
    <row r="33" spans="1:16" s="128" customFormat="1" ht="18" customHeight="1" x14ac:dyDescent="0.15">
      <c r="A33" s="107">
        <v>4</v>
      </c>
      <c r="B33" s="108" t="s">
        <v>40</v>
      </c>
      <c r="C33" s="127" t="s">
        <v>41</v>
      </c>
      <c r="D33" s="107" t="s">
        <v>8</v>
      </c>
      <c r="E33" s="110" t="s">
        <v>14</v>
      </c>
      <c r="F33" s="109" t="s">
        <v>130</v>
      </c>
      <c r="G33" s="107" t="str">
        <f t="shared" si="3"/>
        <v>（全数）</v>
      </c>
      <c r="H33" s="109">
        <v>11</v>
      </c>
      <c r="I33" s="109" t="str">
        <f t="shared" si="4"/>
        <v>直ちに</v>
      </c>
      <c r="J33" s="109" t="str">
        <f t="shared" si="0"/>
        <v>a</v>
      </c>
      <c r="K33" s="107" t="s">
        <v>14</v>
      </c>
      <c r="L33" s="110" t="s">
        <v>14</v>
      </c>
      <c r="M33" s="109" t="s">
        <v>14</v>
      </c>
      <c r="N33" s="107" t="s">
        <v>14</v>
      </c>
      <c r="O33" s="110" t="s">
        <v>14</v>
      </c>
      <c r="P33" s="111" t="s">
        <v>14</v>
      </c>
    </row>
    <row r="34" spans="1:16" s="128" customFormat="1" ht="18" customHeight="1" x14ac:dyDescent="0.15">
      <c r="A34" s="107">
        <v>4</v>
      </c>
      <c r="B34" s="108" t="s">
        <v>42</v>
      </c>
      <c r="C34" s="127" t="s">
        <v>43</v>
      </c>
      <c r="D34" s="107" t="s">
        <v>8</v>
      </c>
      <c r="E34" s="110" t="s">
        <v>14</v>
      </c>
      <c r="F34" s="109" t="s">
        <v>130</v>
      </c>
      <c r="G34" s="107" t="str">
        <f t="shared" si="3"/>
        <v>（全数）</v>
      </c>
      <c r="H34" s="109">
        <v>11</v>
      </c>
      <c r="I34" s="109" t="str">
        <f t="shared" si="4"/>
        <v>直ちに</v>
      </c>
      <c r="J34" s="109" t="str">
        <f t="shared" si="0"/>
        <v>a</v>
      </c>
      <c r="K34" s="107" t="s">
        <v>14</v>
      </c>
      <c r="L34" s="110" t="s">
        <v>14</v>
      </c>
      <c r="M34" s="109" t="s">
        <v>14</v>
      </c>
      <c r="N34" s="107" t="s">
        <v>14</v>
      </c>
      <c r="O34" s="110" t="s">
        <v>14</v>
      </c>
      <c r="P34" s="111" t="s">
        <v>14</v>
      </c>
    </row>
    <row r="35" spans="1:16" s="128" customFormat="1" ht="18" customHeight="1" x14ac:dyDescent="0.15">
      <c r="A35" s="107">
        <v>4</v>
      </c>
      <c r="B35" s="124" t="s">
        <v>54</v>
      </c>
      <c r="C35" s="125" t="s">
        <v>55</v>
      </c>
      <c r="D35" s="107" t="s">
        <v>8</v>
      </c>
      <c r="E35" s="110" t="s">
        <v>14</v>
      </c>
      <c r="F35" s="109" t="s">
        <v>130</v>
      </c>
      <c r="G35" s="107" t="str">
        <f t="shared" si="3"/>
        <v>（全数）</v>
      </c>
      <c r="H35" s="109">
        <v>11</v>
      </c>
      <c r="I35" s="109" t="str">
        <f t="shared" si="4"/>
        <v>直ちに</v>
      </c>
      <c r="J35" s="109" t="str">
        <f t="shared" si="0"/>
        <v>a</v>
      </c>
      <c r="K35" s="107" t="s">
        <v>14</v>
      </c>
      <c r="L35" s="110" t="s">
        <v>14</v>
      </c>
      <c r="M35" s="109" t="s">
        <v>14</v>
      </c>
      <c r="N35" s="107" t="s">
        <v>14</v>
      </c>
      <c r="O35" s="110" t="s">
        <v>14</v>
      </c>
      <c r="P35" s="111" t="s">
        <v>14</v>
      </c>
    </row>
    <row r="36" spans="1:16" s="128" customFormat="1" ht="18" customHeight="1" x14ac:dyDescent="0.15">
      <c r="A36" s="107">
        <v>4</v>
      </c>
      <c r="B36" s="108" t="s">
        <v>133</v>
      </c>
      <c r="C36" s="127" t="s">
        <v>154</v>
      </c>
      <c r="D36" s="107" t="s">
        <v>8</v>
      </c>
      <c r="E36" s="110" t="s">
        <v>14</v>
      </c>
      <c r="F36" s="109" t="s">
        <v>130</v>
      </c>
      <c r="G36" s="107" t="str">
        <f t="shared" si="3"/>
        <v>（全数）</v>
      </c>
      <c r="H36" s="109">
        <v>11</v>
      </c>
      <c r="I36" s="109" t="str">
        <f t="shared" si="4"/>
        <v>直ちに</v>
      </c>
      <c r="J36" s="109" t="str">
        <f t="shared" si="0"/>
        <v>a</v>
      </c>
      <c r="K36" s="107" t="s">
        <v>14</v>
      </c>
      <c r="L36" s="110" t="s">
        <v>14</v>
      </c>
      <c r="M36" s="109" t="s">
        <v>14</v>
      </c>
      <c r="N36" s="107" t="s">
        <v>14</v>
      </c>
      <c r="O36" s="110" t="s">
        <v>14</v>
      </c>
      <c r="P36" s="111" t="s">
        <v>14</v>
      </c>
    </row>
    <row r="37" spans="1:16" s="128" customFormat="1" ht="18" customHeight="1" x14ac:dyDescent="0.15">
      <c r="A37" s="107">
        <v>4</v>
      </c>
      <c r="B37" s="108" t="s">
        <v>331</v>
      </c>
      <c r="C37" s="127" t="s">
        <v>330</v>
      </c>
      <c r="D37" s="107" t="s">
        <v>8</v>
      </c>
      <c r="E37" s="110" t="s">
        <v>14</v>
      </c>
      <c r="F37" s="109" t="s">
        <v>8</v>
      </c>
      <c r="G37" s="107" t="s">
        <v>326</v>
      </c>
      <c r="H37" s="109">
        <v>11</v>
      </c>
      <c r="I37" s="109" t="s">
        <v>327</v>
      </c>
      <c r="J37" s="109" t="s">
        <v>328</v>
      </c>
      <c r="K37" s="107" t="s">
        <v>14</v>
      </c>
      <c r="L37" s="110" t="s">
        <v>14</v>
      </c>
      <c r="M37" s="109" t="s">
        <v>14</v>
      </c>
      <c r="N37" s="107" t="s">
        <v>14</v>
      </c>
      <c r="O37" s="110" t="s">
        <v>14</v>
      </c>
      <c r="P37" s="111" t="s">
        <v>14</v>
      </c>
    </row>
    <row r="38" spans="1:16" s="128" customFormat="1" ht="33.75" customHeight="1" x14ac:dyDescent="0.15">
      <c r="A38" s="107">
        <v>4</v>
      </c>
      <c r="B38" s="129" t="s">
        <v>201</v>
      </c>
      <c r="C38" s="125" t="s">
        <v>60</v>
      </c>
      <c r="D38" s="107" t="s">
        <v>8</v>
      </c>
      <c r="E38" s="110" t="s">
        <v>14</v>
      </c>
      <c r="F38" s="109" t="s">
        <v>130</v>
      </c>
      <c r="G38" s="107" t="str">
        <f>IF(H38=11,"（全数）",IF(H38=12,"（全数）",IF(H38=21,"小児科",IF(H38=22,"インフル",IF(H38=23,"眼科",IF(H38=24,"ＳＴＤ",IF(H38=251,"基幹",IF(H38=252,"基幹"))))))))</f>
        <v>（全数）</v>
      </c>
      <c r="H38" s="109">
        <v>11</v>
      </c>
      <c r="I38" s="109" t="str">
        <f>IF(H38=11,"直ちに",IF(H38=12,"７日以内",IF(H38=21,"次の月曜",IF(H38=22,"次の月曜",IF(H38=23,"次の月曜",IF(H38=24,"翌月初日",IF(H38=251,"次の月曜",IF(H38=252,"翌月初日"))))))))</f>
        <v>直ちに</v>
      </c>
      <c r="J38" s="109" t="str">
        <f>IF(H38=11,"a",IF(H38=12,"b1",IF(H38=21,"c1",IF(H38=22,"c1",IF(H38=23,"c1",IF(H38=24,"c1","c2"))))))</f>
        <v>a</v>
      </c>
      <c r="K38" s="107" t="s">
        <v>14</v>
      </c>
      <c r="L38" s="110" t="s">
        <v>14</v>
      </c>
      <c r="M38" s="109" t="s">
        <v>14</v>
      </c>
      <c r="N38" s="107" t="s">
        <v>14</v>
      </c>
      <c r="O38" s="110" t="s">
        <v>14</v>
      </c>
      <c r="P38" s="111" t="s">
        <v>14</v>
      </c>
    </row>
    <row r="39" spans="1:16" s="128" customFormat="1" ht="18" customHeight="1" x14ac:dyDescent="0.15">
      <c r="A39" s="107">
        <v>4</v>
      </c>
      <c r="B39" s="124" t="s">
        <v>59</v>
      </c>
      <c r="C39" s="125" t="s">
        <v>60</v>
      </c>
      <c r="D39" s="107" t="s">
        <v>8</v>
      </c>
      <c r="E39" s="110" t="s">
        <v>14</v>
      </c>
      <c r="F39" s="109" t="s">
        <v>130</v>
      </c>
      <c r="G39" s="107" t="str">
        <f t="shared" si="3"/>
        <v>（全数）</v>
      </c>
      <c r="H39" s="109">
        <v>11</v>
      </c>
      <c r="I39" s="109" t="str">
        <f t="shared" si="4"/>
        <v>直ちに</v>
      </c>
      <c r="J39" s="109" t="str">
        <f t="shared" si="0"/>
        <v>a</v>
      </c>
      <c r="K39" s="107" t="s">
        <v>14</v>
      </c>
      <c r="L39" s="110" t="s">
        <v>14</v>
      </c>
      <c r="M39" s="109" t="s">
        <v>14</v>
      </c>
      <c r="N39" s="107" t="s">
        <v>14</v>
      </c>
      <c r="O39" s="110" t="s">
        <v>14</v>
      </c>
      <c r="P39" s="111" t="s">
        <v>14</v>
      </c>
    </row>
    <row r="40" spans="1:16" s="128" customFormat="1" ht="18" customHeight="1" x14ac:dyDescent="0.15">
      <c r="A40" s="107">
        <v>4</v>
      </c>
      <c r="B40" s="124" t="s">
        <v>170</v>
      </c>
      <c r="C40" s="125"/>
      <c r="D40" s="107" t="s">
        <v>8</v>
      </c>
      <c r="E40" s="110" t="s">
        <v>14</v>
      </c>
      <c r="F40" s="109" t="s">
        <v>130</v>
      </c>
      <c r="G40" s="107" t="str">
        <f>IF(H40=11,"（全数）",IF(H40=12,"（全数）",IF(H40=21,"小児科",IF(H40=22,"インフル",IF(H40=23,"眼科",IF(H40=24,"ＳＴＤ",IF(H40=251,"基幹",IF(H40=252,"基幹"))))))))</f>
        <v>（全数）</v>
      </c>
      <c r="H40" s="109">
        <v>11</v>
      </c>
      <c r="I40" s="109" t="str">
        <f t="shared" si="4"/>
        <v>直ちに</v>
      </c>
      <c r="J40" s="109" t="str">
        <f t="shared" si="0"/>
        <v>a</v>
      </c>
      <c r="K40" s="107" t="s">
        <v>14</v>
      </c>
      <c r="L40" s="110" t="s">
        <v>14</v>
      </c>
      <c r="M40" s="109" t="s">
        <v>14</v>
      </c>
      <c r="N40" s="107" t="s">
        <v>14</v>
      </c>
      <c r="O40" s="110" t="s">
        <v>14</v>
      </c>
      <c r="P40" s="111" t="s">
        <v>14</v>
      </c>
    </row>
    <row r="41" spans="1:16" s="128" customFormat="1" ht="18" customHeight="1" x14ac:dyDescent="0.15">
      <c r="A41" s="107">
        <v>4</v>
      </c>
      <c r="B41" s="124" t="s">
        <v>171</v>
      </c>
      <c r="C41" s="125"/>
      <c r="D41" s="107" t="s">
        <v>8</v>
      </c>
      <c r="E41" s="110" t="s">
        <v>14</v>
      </c>
      <c r="F41" s="109" t="s">
        <v>130</v>
      </c>
      <c r="G41" s="107" t="str">
        <f>IF(H41=11,"（全数）",IF(H41=12,"（全数）",IF(H41=21,"小児科",IF(H41=22,"インフル",IF(H41=23,"眼科",IF(H41=24,"ＳＴＤ",IF(H41=251,"基幹",IF(H41=252,"基幹"))))))))</f>
        <v>（全数）</v>
      </c>
      <c r="H41" s="109">
        <v>11</v>
      </c>
      <c r="I41" s="109" t="str">
        <f t="shared" si="4"/>
        <v>直ちに</v>
      </c>
      <c r="J41" s="109" t="str">
        <f t="shared" si="0"/>
        <v>a</v>
      </c>
      <c r="K41" s="107" t="s">
        <v>14</v>
      </c>
      <c r="L41" s="110" t="s">
        <v>14</v>
      </c>
      <c r="M41" s="109" t="s">
        <v>14</v>
      </c>
      <c r="N41" s="107" t="s">
        <v>14</v>
      </c>
      <c r="O41" s="110" t="s">
        <v>14</v>
      </c>
      <c r="P41" s="111" t="s">
        <v>14</v>
      </c>
    </row>
    <row r="42" spans="1:16" s="128" customFormat="1" ht="18" customHeight="1" x14ac:dyDescent="0.15">
      <c r="A42" s="107">
        <v>4</v>
      </c>
      <c r="B42" s="124" t="s">
        <v>69</v>
      </c>
      <c r="C42" s="125" t="s">
        <v>70</v>
      </c>
      <c r="D42" s="107" t="s">
        <v>8</v>
      </c>
      <c r="E42" s="110" t="s">
        <v>14</v>
      </c>
      <c r="F42" s="109" t="s">
        <v>130</v>
      </c>
      <c r="G42" s="107" t="str">
        <f t="shared" si="3"/>
        <v>（全数）</v>
      </c>
      <c r="H42" s="109">
        <v>11</v>
      </c>
      <c r="I42" s="109" t="str">
        <f t="shared" si="4"/>
        <v>直ちに</v>
      </c>
      <c r="J42" s="109" t="str">
        <f t="shared" si="0"/>
        <v>a</v>
      </c>
      <c r="K42" s="107" t="s">
        <v>14</v>
      </c>
      <c r="L42" s="110" t="s">
        <v>14</v>
      </c>
      <c r="M42" s="109" t="s">
        <v>14</v>
      </c>
      <c r="N42" s="107" t="s">
        <v>14</v>
      </c>
      <c r="O42" s="110" t="s">
        <v>14</v>
      </c>
      <c r="P42" s="111" t="s">
        <v>14</v>
      </c>
    </row>
    <row r="43" spans="1:16" s="128" customFormat="1" ht="18" customHeight="1" x14ac:dyDescent="0.15">
      <c r="A43" s="107">
        <v>4</v>
      </c>
      <c r="B43" s="124" t="s">
        <v>196</v>
      </c>
      <c r="C43" s="125" t="s">
        <v>70</v>
      </c>
      <c r="D43" s="107" t="s">
        <v>8</v>
      </c>
      <c r="E43" s="110" t="s">
        <v>14</v>
      </c>
      <c r="F43" s="109" t="s">
        <v>130</v>
      </c>
      <c r="G43" s="107" t="str">
        <f>IF(H43=11,"（全数）",IF(H43=12,"（全数）",IF(H43=21,"小児科",IF(H43=22,"インフル",IF(H43=23,"眼科",IF(H43=24,"ＳＴＤ",IF(H43=251,"基幹",IF(H43=252,"基幹"))))))))</f>
        <v>（全数）</v>
      </c>
      <c r="H43" s="109">
        <v>11</v>
      </c>
      <c r="I43" s="109" t="str">
        <f>IF(H43=11,"直ちに",IF(H43=12,"７日以内",IF(H43=21,"次の月曜",IF(H43=22,"次の月曜",IF(H43=23,"次の月曜",IF(H43=24,"翌月初日",IF(H43=251,"次の月曜",IF(H43=252,"翌月初日"))))))))</f>
        <v>直ちに</v>
      </c>
      <c r="J43" s="109" t="str">
        <f>IF(H43=11,"a",IF(H43=12,"b1",IF(H43=21,"c1",IF(H43=22,"c1",IF(H43=23,"c1",IF(H43=24,"c1","c2"))))))</f>
        <v>a</v>
      </c>
      <c r="K43" s="107" t="s">
        <v>14</v>
      </c>
      <c r="L43" s="110" t="s">
        <v>14</v>
      </c>
      <c r="M43" s="109" t="s">
        <v>14</v>
      </c>
      <c r="N43" s="107" t="s">
        <v>14</v>
      </c>
      <c r="O43" s="110" t="s">
        <v>14</v>
      </c>
      <c r="P43" s="111" t="s">
        <v>14</v>
      </c>
    </row>
    <row r="44" spans="1:16" s="128" customFormat="1" ht="18" customHeight="1" x14ac:dyDescent="0.15">
      <c r="A44" s="107">
        <v>4</v>
      </c>
      <c r="B44" s="124" t="s">
        <v>134</v>
      </c>
      <c r="C44" s="125" t="s">
        <v>71</v>
      </c>
      <c r="D44" s="107" t="s">
        <v>8</v>
      </c>
      <c r="E44" s="110" t="s">
        <v>14</v>
      </c>
      <c r="F44" s="109" t="s">
        <v>130</v>
      </c>
      <c r="G44" s="107" t="str">
        <f t="shared" si="3"/>
        <v>（全数）</v>
      </c>
      <c r="H44" s="109">
        <v>11</v>
      </c>
      <c r="I44" s="109" t="str">
        <f t="shared" si="4"/>
        <v>直ちに</v>
      </c>
      <c r="J44" s="109" t="str">
        <f t="shared" si="0"/>
        <v>a</v>
      </c>
      <c r="K44" s="107" t="s">
        <v>14</v>
      </c>
      <c r="L44" s="110" t="s">
        <v>14</v>
      </c>
      <c r="M44" s="109" t="s">
        <v>14</v>
      </c>
      <c r="N44" s="107" t="s">
        <v>14</v>
      </c>
      <c r="O44" s="110" t="s">
        <v>14</v>
      </c>
      <c r="P44" s="111" t="s">
        <v>14</v>
      </c>
    </row>
    <row r="45" spans="1:16" s="128" customFormat="1" ht="18" customHeight="1" x14ac:dyDescent="0.15">
      <c r="A45" s="107">
        <v>4</v>
      </c>
      <c r="B45" s="124" t="s">
        <v>74</v>
      </c>
      <c r="C45" s="125" t="s">
        <v>75</v>
      </c>
      <c r="D45" s="107" t="s">
        <v>8</v>
      </c>
      <c r="E45" s="110" t="s">
        <v>14</v>
      </c>
      <c r="F45" s="109" t="s">
        <v>130</v>
      </c>
      <c r="G45" s="107" t="str">
        <f t="shared" si="3"/>
        <v>（全数）</v>
      </c>
      <c r="H45" s="109">
        <v>11</v>
      </c>
      <c r="I45" s="109" t="str">
        <f t="shared" si="4"/>
        <v>直ちに</v>
      </c>
      <c r="J45" s="109" t="str">
        <f t="shared" si="0"/>
        <v>a</v>
      </c>
      <c r="K45" s="107" t="s">
        <v>14</v>
      </c>
      <c r="L45" s="110" t="s">
        <v>14</v>
      </c>
      <c r="M45" s="109" t="s">
        <v>14</v>
      </c>
      <c r="N45" s="107" t="s">
        <v>14</v>
      </c>
      <c r="O45" s="110" t="s">
        <v>14</v>
      </c>
      <c r="P45" s="111" t="s">
        <v>14</v>
      </c>
    </row>
    <row r="46" spans="1:16" s="128" customFormat="1" ht="18" customHeight="1" x14ac:dyDescent="0.15">
      <c r="A46" s="107">
        <v>4</v>
      </c>
      <c r="B46" s="124" t="s">
        <v>172</v>
      </c>
      <c r="C46" s="125"/>
      <c r="D46" s="107" t="s">
        <v>8</v>
      </c>
      <c r="E46" s="110" t="s">
        <v>14</v>
      </c>
      <c r="F46" s="109" t="s">
        <v>130</v>
      </c>
      <c r="G46" s="107" t="str">
        <f>IF(H46=11,"（全数）",IF(H46=12,"（全数）",IF(H46=21,"小児科",IF(H46=22,"インフル",IF(H46=23,"眼科",IF(H46=24,"ＳＴＤ",IF(H46=251,"基幹",IF(H46=252,"基幹"))))))))</f>
        <v>（全数）</v>
      </c>
      <c r="H46" s="109">
        <v>11</v>
      </c>
      <c r="I46" s="109" t="str">
        <f t="shared" si="4"/>
        <v>直ちに</v>
      </c>
      <c r="J46" s="109" t="str">
        <f t="shared" si="0"/>
        <v>a</v>
      </c>
      <c r="K46" s="107" t="s">
        <v>14</v>
      </c>
      <c r="L46" s="110" t="s">
        <v>14</v>
      </c>
      <c r="M46" s="109" t="s">
        <v>14</v>
      </c>
      <c r="N46" s="107" t="s">
        <v>14</v>
      </c>
      <c r="O46" s="110" t="s">
        <v>14</v>
      </c>
      <c r="P46" s="111" t="s">
        <v>14</v>
      </c>
    </row>
    <row r="47" spans="1:16" s="128" customFormat="1" ht="18" customHeight="1" x14ac:dyDescent="0.15">
      <c r="A47" s="107">
        <v>4</v>
      </c>
      <c r="B47" s="130" t="s">
        <v>262</v>
      </c>
      <c r="C47" s="127" t="s">
        <v>153</v>
      </c>
      <c r="D47" s="107" t="s">
        <v>8</v>
      </c>
      <c r="E47" s="110" t="s">
        <v>14</v>
      </c>
      <c r="F47" s="109" t="s">
        <v>130</v>
      </c>
      <c r="G47" s="107" t="str">
        <f>IF(H47=11,"（全数）",IF(H47=12,"（全数）",IF(H47=21,"小児科",IF(H47=22,"インフル",IF(H47=23,"眼科",IF(H47=24,"ＳＴＤ",IF(H47=251,"基幹",IF(H47=252,"基幹"))))))))</f>
        <v>（全数）</v>
      </c>
      <c r="H47" s="109">
        <v>11</v>
      </c>
      <c r="I47" s="109" t="str">
        <f>IF(H47=11,"直ちに",IF(H47=12,"７日以内",IF(H47=21,"次の月曜",IF(H47=22,"次の月曜",IF(H47=23,"次の月曜",IF(H47=24,"翌月初日",IF(H47=251,"次の月曜",IF(H47=252,"翌月初日"))))))))</f>
        <v>直ちに</v>
      </c>
      <c r="J47" s="109" t="str">
        <f t="shared" si="0"/>
        <v>a</v>
      </c>
      <c r="K47" s="107" t="s">
        <v>14</v>
      </c>
      <c r="L47" s="110" t="s">
        <v>14</v>
      </c>
      <c r="M47" s="109" t="s">
        <v>14</v>
      </c>
      <c r="N47" s="107" t="s">
        <v>14</v>
      </c>
      <c r="O47" s="110" t="s">
        <v>14</v>
      </c>
      <c r="P47" s="111" t="s">
        <v>14</v>
      </c>
    </row>
    <row r="48" spans="1:16" ht="18" customHeight="1" x14ac:dyDescent="0.15">
      <c r="A48" s="131">
        <v>4</v>
      </c>
      <c r="B48" s="124" t="s">
        <v>135</v>
      </c>
      <c r="C48" s="125" t="s">
        <v>155</v>
      </c>
      <c r="D48" s="107" t="s">
        <v>8</v>
      </c>
      <c r="E48" s="110" t="s">
        <v>14</v>
      </c>
      <c r="F48" s="109" t="s">
        <v>130</v>
      </c>
      <c r="G48" s="107" t="str">
        <f t="shared" si="3"/>
        <v>（全数）</v>
      </c>
      <c r="H48" s="109">
        <v>11</v>
      </c>
      <c r="I48" s="109" t="str">
        <f t="shared" si="4"/>
        <v>直ちに</v>
      </c>
      <c r="J48" s="109" t="str">
        <f t="shared" si="0"/>
        <v>a</v>
      </c>
      <c r="K48" s="107" t="s">
        <v>14</v>
      </c>
      <c r="L48" s="110" t="s">
        <v>14</v>
      </c>
      <c r="M48" s="109" t="s">
        <v>14</v>
      </c>
      <c r="N48" s="107" t="s">
        <v>14</v>
      </c>
      <c r="O48" s="110" t="s">
        <v>14</v>
      </c>
      <c r="P48" s="111" t="s">
        <v>14</v>
      </c>
    </row>
    <row r="49" spans="1:16" s="128" customFormat="1" ht="18" customHeight="1" x14ac:dyDescent="0.15">
      <c r="A49" s="107">
        <v>4</v>
      </c>
      <c r="B49" s="124" t="s">
        <v>79</v>
      </c>
      <c r="C49" s="125" t="s">
        <v>80</v>
      </c>
      <c r="D49" s="107" t="s">
        <v>8</v>
      </c>
      <c r="E49" s="110" t="s">
        <v>14</v>
      </c>
      <c r="F49" s="109" t="s">
        <v>130</v>
      </c>
      <c r="G49" s="107" t="str">
        <f t="shared" si="3"/>
        <v>（全数）</v>
      </c>
      <c r="H49" s="109">
        <v>11</v>
      </c>
      <c r="I49" s="109" t="str">
        <f t="shared" si="4"/>
        <v>直ちに</v>
      </c>
      <c r="J49" s="109" t="str">
        <f t="shared" si="0"/>
        <v>a</v>
      </c>
      <c r="K49" s="107" t="s">
        <v>14</v>
      </c>
      <c r="L49" s="110" t="s">
        <v>14</v>
      </c>
      <c r="M49" s="109" t="s">
        <v>14</v>
      </c>
      <c r="N49" s="107" t="s">
        <v>14</v>
      </c>
      <c r="O49" s="110" t="s">
        <v>14</v>
      </c>
      <c r="P49" s="111" t="s">
        <v>14</v>
      </c>
    </row>
    <row r="50" spans="1:16" s="128" customFormat="1" ht="18" customHeight="1" x14ac:dyDescent="0.15">
      <c r="A50" s="107">
        <v>4</v>
      </c>
      <c r="B50" s="124" t="s">
        <v>81</v>
      </c>
      <c r="C50" s="125" t="s">
        <v>82</v>
      </c>
      <c r="D50" s="107" t="s">
        <v>8</v>
      </c>
      <c r="E50" s="110" t="s">
        <v>14</v>
      </c>
      <c r="F50" s="109" t="s">
        <v>130</v>
      </c>
      <c r="G50" s="107" t="str">
        <f t="shared" si="3"/>
        <v>（全数）</v>
      </c>
      <c r="H50" s="109">
        <v>11</v>
      </c>
      <c r="I50" s="109" t="str">
        <f t="shared" si="4"/>
        <v>直ちに</v>
      </c>
      <c r="J50" s="109" t="str">
        <f t="shared" si="0"/>
        <v>a</v>
      </c>
      <c r="K50" s="107" t="s">
        <v>14</v>
      </c>
      <c r="L50" s="110" t="s">
        <v>14</v>
      </c>
      <c r="M50" s="109" t="s">
        <v>14</v>
      </c>
      <c r="N50" s="107" t="s">
        <v>14</v>
      </c>
      <c r="O50" s="110" t="s">
        <v>14</v>
      </c>
      <c r="P50" s="111" t="s">
        <v>14</v>
      </c>
    </row>
    <row r="51" spans="1:16" s="128" customFormat="1" ht="18" customHeight="1" x14ac:dyDescent="0.15">
      <c r="A51" s="107">
        <v>4</v>
      </c>
      <c r="B51" s="124" t="s">
        <v>89</v>
      </c>
      <c r="C51" s="125" t="s">
        <v>90</v>
      </c>
      <c r="D51" s="107" t="s">
        <v>8</v>
      </c>
      <c r="E51" s="110" t="s">
        <v>14</v>
      </c>
      <c r="F51" s="109" t="s">
        <v>130</v>
      </c>
      <c r="G51" s="107" t="str">
        <f>IF(H51=11,"（全数）",IF(H51=12,"（全数）",IF(H51=21,"小児科",IF(H51=22,"インフル",IF(H51=23,"眼科",IF(H51=24,"ＳＴＤ",IF(H51=251,"基幹",IF(H51=252,"基幹"))))))))</f>
        <v>（全数）</v>
      </c>
      <c r="H51" s="109">
        <v>11</v>
      </c>
      <c r="I51" s="109" t="str">
        <f>IF(H51=11,"直ちに",IF(H51=12,"７日以内",IF(H51=21,"次の月曜",IF(H51=22,"次の月曜",IF(H51=23,"次の月曜",IF(H51=24,"翌月初日",IF(H51=251,"次の月曜",IF(H51=252,"翌月初日"))))))))</f>
        <v>直ちに</v>
      </c>
      <c r="J51" s="109" t="str">
        <f t="shared" si="0"/>
        <v>a</v>
      </c>
      <c r="K51" s="107" t="s">
        <v>14</v>
      </c>
      <c r="L51" s="110" t="s">
        <v>14</v>
      </c>
      <c r="M51" s="109" t="s">
        <v>14</v>
      </c>
      <c r="N51" s="107" t="s">
        <v>14</v>
      </c>
      <c r="O51" s="110" t="s">
        <v>14</v>
      </c>
      <c r="P51" s="111" t="s">
        <v>14</v>
      </c>
    </row>
    <row r="52" spans="1:16" s="128" customFormat="1" ht="18" customHeight="1" x14ac:dyDescent="0.15">
      <c r="A52" s="107">
        <v>4</v>
      </c>
      <c r="B52" s="124" t="s">
        <v>91</v>
      </c>
      <c r="C52" s="125" t="s">
        <v>92</v>
      </c>
      <c r="D52" s="107" t="s">
        <v>8</v>
      </c>
      <c r="E52" s="110" t="s">
        <v>14</v>
      </c>
      <c r="F52" s="109" t="s">
        <v>130</v>
      </c>
      <c r="G52" s="107" t="str">
        <f t="shared" si="3"/>
        <v>（全数）</v>
      </c>
      <c r="H52" s="109">
        <v>11</v>
      </c>
      <c r="I52" s="109" t="str">
        <f t="shared" si="4"/>
        <v>直ちに</v>
      </c>
      <c r="J52" s="109" t="str">
        <f t="shared" si="0"/>
        <v>a</v>
      </c>
      <c r="K52" s="107" t="s">
        <v>14</v>
      </c>
      <c r="L52" s="110" t="s">
        <v>14</v>
      </c>
      <c r="M52" s="109" t="s">
        <v>14</v>
      </c>
      <c r="N52" s="107" t="s">
        <v>14</v>
      </c>
      <c r="O52" s="110" t="s">
        <v>14</v>
      </c>
      <c r="P52" s="111" t="s">
        <v>14</v>
      </c>
    </row>
    <row r="53" spans="1:16" s="128" customFormat="1" ht="18" customHeight="1" x14ac:dyDescent="0.15">
      <c r="A53" s="107">
        <v>4</v>
      </c>
      <c r="B53" s="124" t="s">
        <v>173</v>
      </c>
      <c r="C53" s="125"/>
      <c r="D53" s="107" t="s">
        <v>8</v>
      </c>
      <c r="E53" s="110" t="s">
        <v>14</v>
      </c>
      <c r="F53" s="109" t="s">
        <v>130</v>
      </c>
      <c r="G53" s="107" t="str">
        <f>IF(H53=11,"（全数）",IF(H53=12,"（全数）",IF(H53=21,"小児科",IF(H53=22,"インフル",IF(H53=23,"眼科",IF(H53=24,"ＳＴＤ",IF(H53=251,"基幹",IF(H53=252,"基幹"))))))))</f>
        <v>（全数）</v>
      </c>
      <c r="H53" s="109">
        <v>11</v>
      </c>
      <c r="I53" s="109" t="str">
        <f t="shared" si="4"/>
        <v>直ちに</v>
      </c>
      <c r="J53" s="109" t="str">
        <f t="shared" si="0"/>
        <v>a</v>
      </c>
      <c r="K53" s="107" t="s">
        <v>14</v>
      </c>
      <c r="L53" s="110" t="s">
        <v>14</v>
      </c>
      <c r="M53" s="109" t="s">
        <v>14</v>
      </c>
      <c r="N53" s="107" t="s">
        <v>14</v>
      </c>
      <c r="O53" s="110" t="s">
        <v>14</v>
      </c>
      <c r="P53" s="111" t="s">
        <v>14</v>
      </c>
    </row>
    <row r="54" spans="1:16" s="128" customFormat="1" ht="18" customHeight="1" x14ac:dyDescent="0.15">
      <c r="A54" s="107">
        <v>4</v>
      </c>
      <c r="B54" s="124" t="s">
        <v>96</v>
      </c>
      <c r="C54" s="125" t="s">
        <v>97</v>
      </c>
      <c r="D54" s="107" t="s">
        <v>8</v>
      </c>
      <c r="E54" s="110" t="s">
        <v>14</v>
      </c>
      <c r="F54" s="109" t="s">
        <v>130</v>
      </c>
      <c r="G54" s="107" t="str">
        <f t="shared" si="3"/>
        <v>（全数）</v>
      </c>
      <c r="H54" s="109">
        <v>11</v>
      </c>
      <c r="I54" s="109" t="str">
        <f t="shared" si="4"/>
        <v>直ちに</v>
      </c>
      <c r="J54" s="109" t="str">
        <f t="shared" si="0"/>
        <v>a</v>
      </c>
      <c r="K54" s="107" t="s">
        <v>14</v>
      </c>
      <c r="L54" s="110" t="s">
        <v>14</v>
      </c>
      <c r="M54" s="109" t="s">
        <v>14</v>
      </c>
      <c r="N54" s="107" t="s">
        <v>14</v>
      </c>
      <c r="O54" s="110" t="s">
        <v>14</v>
      </c>
      <c r="P54" s="111" t="s">
        <v>14</v>
      </c>
    </row>
    <row r="55" spans="1:16" s="128" customFormat="1" ht="18" customHeight="1" x14ac:dyDescent="0.15">
      <c r="A55" s="107">
        <v>4</v>
      </c>
      <c r="B55" s="124" t="s">
        <v>174</v>
      </c>
      <c r="C55" s="125"/>
      <c r="D55" s="107" t="s">
        <v>8</v>
      </c>
      <c r="E55" s="110" t="s">
        <v>14</v>
      </c>
      <c r="F55" s="109" t="s">
        <v>130</v>
      </c>
      <c r="G55" s="107" t="str">
        <f>IF(H55=11,"（全数）",IF(H55=12,"（全数）",IF(H55=21,"小児科",IF(H55=22,"インフル",IF(H55=23,"眼科",IF(H55=24,"ＳＴＤ",IF(H55=251,"基幹",IF(H55=252,"基幹"))))))))</f>
        <v>（全数）</v>
      </c>
      <c r="H55" s="109">
        <v>11</v>
      </c>
      <c r="I55" s="109" t="str">
        <f t="shared" si="4"/>
        <v>直ちに</v>
      </c>
      <c r="J55" s="109" t="str">
        <f t="shared" si="0"/>
        <v>a</v>
      </c>
      <c r="K55" s="107" t="s">
        <v>14</v>
      </c>
      <c r="L55" s="110" t="s">
        <v>14</v>
      </c>
      <c r="M55" s="109" t="s">
        <v>14</v>
      </c>
      <c r="N55" s="107" t="s">
        <v>14</v>
      </c>
      <c r="O55" s="110" t="s">
        <v>14</v>
      </c>
      <c r="P55" s="111" t="s">
        <v>14</v>
      </c>
    </row>
    <row r="56" spans="1:16" s="128" customFormat="1" ht="18" customHeight="1" x14ac:dyDescent="0.15">
      <c r="A56" s="107">
        <v>4</v>
      </c>
      <c r="B56" s="124" t="s">
        <v>175</v>
      </c>
      <c r="C56" s="125"/>
      <c r="D56" s="107" t="s">
        <v>8</v>
      </c>
      <c r="E56" s="110" t="s">
        <v>14</v>
      </c>
      <c r="F56" s="109" t="s">
        <v>130</v>
      </c>
      <c r="G56" s="107" t="str">
        <f>IF(H56=11,"（全数）",IF(H56=12,"（全数）",IF(H56=21,"小児科",IF(H56=22,"インフル",IF(H56=23,"眼科",IF(H56=24,"ＳＴＤ",IF(H56=251,"基幹",IF(H56=252,"基幹"))))))))</f>
        <v>（全数）</v>
      </c>
      <c r="H56" s="109">
        <v>11</v>
      </c>
      <c r="I56" s="109" t="str">
        <f t="shared" si="4"/>
        <v>直ちに</v>
      </c>
      <c r="J56" s="109" t="str">
        <f t="shared" si="0"/>
        <v>a</v>
      </c>
      <c r="K56" s="107" t="s">
        <v>14</v>
      </c>
      <c r="L56" s="110" t="s">
        <v>14</v>
      </c>
      <c r="M56" s="109" t="s">
        <v>14</v>
      </c>
      <c r="N56" s="107" t="s">
        <v>14</v>
      </c>
      <c r="O56" s="110" t="s">
        <v>14</v>
      </c>
      <c r="P56" s="111" t="s">
        <v>14</v>
      </c>
    </row>
    <row r="57" spans="1:16" s="128" customFormat="1" ht="18" customHeight="1" x14ac:dyDescent="0.15">
      <c r="A57" s="107">
        <v>4</v>
      </c>
      <c r="B57" s="124" t="s">
        <v>136</v>
      </c>
      <c r="C57" s="125" t="s">
        <v>102</v>
      </c>
      <c r="D57" s="107" t="s">
        <v>8</v>
      </c>
      <c r="E57" s="110" t="s">
        <v>14</v>
      </c>
      <c r="F57" s="109" t="s">
        <v>130</v>
      </c>
      <c r="G57" s="107" t="str">
        <f t="shared" si="3"/>
        <v>（全数）</v>
      </c>
      <c r="H57" s="109">
        <v>11</v>
      </c>
      <c r="I57" s="109" t="str">
        <f t="shared" si="4"/>
        <v>直ちに</v>
      </c>
      <c r="J57" s="109" t="str">
        <f t="shared" si="0"/>
        <v>a</v>
      </c>
      <c r="K57" s="107" t="s">
        <v>14</v>
      </c>
      <c r="L57" s="110" t="s">
        <v>14</v>
      </c>
      <c r="M57" s="109" t="s">
        <v>14</v>
      </c>
      <c r="N57" s="107" t="s">
        <v>14</v>
      </c>
      <c r="O57" s="110" t="s">
        <v>14</v>
      </c>
      <c r="P57" s="111" t="s">
        <v>14</v>
      </c>
    </row>
    <row r="58" spans="1:16" s="128" customFormat="1" ht="18" customHeight="1" x14ac:dyDescent="0.15">
      <c r="A58" s="107">
        <v>4</v>
      </c>
      <c r="B58" s="124" t="s">
        <v>139</v>
      </c>
      <c r="C58" s="125" t="s">
        <v>148</v>
      </c>
      <c r="D58" s="107" t="s">
        <v>8</v>
      </c>
      <c r="E58" s="110" t="s">
        <v>14</v>
      </c>
      <c r="F58" s="109" t="s">
        <v>130</v>
      </c>
      <c r="G58" s="107" t="str">
        <f t="shared" si="3"/>
        <v>（全数）</v>
      </c>
      <c r="H58" s="109">
        <v>11</v>
      </c>
      <c r="I58" s="109" t="str">
        <f t="shared" si="4"/>
        <v>直ちに</v>
      </c>
      <c r="J58" s="109" t="str">
        <f t="shared" si="0"/>
        <v>a</v>
      </c>
      <c r="K58" s="107" t="s">
        <v>14</v>
      </c>
      <c r="L58" s="110" t="s">
        <v>14</v>
      </c>
      <c r="M58" s="109" t="s">
        <v>14</v>
      </c>
      <c r="N58" s="107" t="s">
        <v>14</v>
      </c>
      <c r="O58" s="110" t="s">
        <v>14</v>
      </c>
      <c r="P58" s="111" t="s">
        <v>14</v>
      </c>
    </row>
    <row r="59" spans="1:16" s="128" customFormat="1" ht="18" customHeight="1" x14ac:dyDescent="0.15">
      <c r="A59" s="107">
        <v>4</v>
      </c>
      <c r="B59" s="108" t="s">
        <v>106</v>
      </c>
      <c r="C59" s="127" t="s">
        <v>107</v>
      </c>
      <c r="D59" s="107" t="s">
        <v>8</v>
      </c>
      <c r="E59" s="110" t="s">
        <v>14</v>
      </c>
      <c r="F59" s="109" t="s">
        <v>130</v>
      </c>
      <c r="G59" s="107" t="str">
        <f t="shared" si="3"/>
        <v>（全数）</v>
      </c>
      <c r="H59" s="109">
        <v>11</v>
      </c>
      <c r="I59" s="109" t="str">
        <f t="shared" si="4"/>
        <v>直ちに</v>
      </c>
      <c r="J59" s="109" t="str">
        <f t="shared" si="0"/>
        <v>a</v>
      </c>
      <c r="K59" s="107" t="s">
        <v>14</v>
      </c>
      <c r="L59" s="110" t="s">
        <v>14</v>
      </c>
      <c r="M59" s="109" t="s">
        <v>14</v>
      </c>
      <c r="N59" s="107" t="s">
        <v>14</v>
      </c>
      <c r="O59" s="110" t="s">
        <v>14</v>
      </c>
      <c r="P59" s="111" t="s">
        <v>14</v>
      </c>
    </row>
    <row r="60" spans="1:16" s="128" customFormat="1" ht="18" customHeight="1" x14ac:dyDescent="0.15">
      <c r="A60" s="107">
        <v>4</v>
      </c>
      <c r="B60" s="124" t="s">
        <v>141</v>
      </c>
      <c r="C60" s="125" t="s">
        <v>149</v>
      </c>
      <c r="D60" s="107" t="s">
        <v>8</v>
      </c>
      <c r="E60" s="110" t="s">
        <v>14</v>
      </c>
      <c r="F60" s="109" t="s">
        <v>130</v>
      </c>
      <c r="G60" s="107" t="str">
        <f t="shared" si="3"/>
        <v>（全数）</v>
      </c>
      <c r="H60" s="109">
        <v>11</v>
      </c>
      <c r="I60" s="109" t="str">
        <f t="shared" si="4"/>
        <v>直ちに</v>
      </c>
      <c r="J60" s="109" t="str">
        <f t="shared" si="0"/>
        <v>a</v>
      </c>
      <c r="K60" s="107" t="s">
        <v>14</v>
      </c>
      <c r="L60" s="110" t="s">
        <v>14</v>
      </c>
      <c r="M60" s="109" t="s">
        <v>14</v>
      </c>
      <c r="N60" s="107" t="s">
        <v>14</v>
      </c>
      <c r="O60" s="110" t="s">
        <v>14</v>
      </c>
      <c r="P60" s="111" t="s">
        <v>14</v>
      </c>
    </row>
    <row r="61" spans="1:16" s="128" customFormat="1" ht="18" customHeight="1" x14ac:dyDescent="0.15">
      <c r="A61" s="107">
        <v>4</v>
      </c>
      <c r="B61" s="124" t="s">
        <v>114</v>
      </c>
      <c r="C61" s="125" t="s">
        <v>115</v>
      </c>
      <c r="D61" s="107" t="s">
        <v>8</v>
      </c>
      <c r="E61" s="110" t="s">
        <v>14</v>
      </c>
      <c r="F61" s="109" t="s">
        <v>130</v>
      </c>
      <c r="G61" s="107" t="str">
        <f t="shared" si="3"/>
        <v>（全数）</v>
      </c>
      <c r="H61" s="109">
        <v>11</v>
      </c>
      <c r="I61" s="109" t="str">
        <f t="shared" si="4"/>
        <v>直ちに</v>
      </c>
      <c r="J61" s="109" t="str">
        <f t="shared" si="0"/>
        <v>a</v>
      </c>
      <c r="K61" s="107" t="s">
        <v>14</v>
      </c>
      <c r="L61" s="110" t="s">
        <v>14</v>
      </c>
      <c r="M61" s="109" t="s">
        <v>14</v>
      </c>
      <c r="N61" s="107" t="s">
        <v>14</v>
      </c>
      <c r="O61" s="110" t="s">
        <v>14</v>
      </c>
      <c r="P61" s="111" t="s">
        <v>14</v>
      </c>
    </row>
    <row r="62" spans="1:16" s="128" customFormat="1" ht="18" customHeight="1" x14ac:dyDescent="0.15">
      <c r="A62" s="107">
        <v>4</v>
      </c>
      <c r="B62" s="124" t="s">
        <v>142</v>
      </c>
      <c r="C62" s="125" t="s">
        <v>150</v>
      </c>
      <c r="D62" s="107" t="s">
        <v>8</v>
      </c>
      <c r="E62" s="110" t="s">
        <v>14</v>
      </c>
      <c r="F62" s="109" t="s">
        <v>130</v>
      </c>
      <c r="G62" s="107" t="str">
        <f t="shared" si="3"/>
        <v>（全数）</v>
      </c>
      <c r="H62" s="109">
        <v>11</v>
      </c>
      <c r="I62" s="109" t="str">
        <f t="shared" si="4"/>
        <v>直ちに</v>
      </c>
      <c r="J62" s="109" t="str">
        <f t="shared" si="0"/>
        <v>a</v>
      </c>
      <c r="K62" s="107" t="s">
        <v>14</v>
      </c>
      <c r="L62" s="110" t="s">
        <v>14</v>
      </c>
      <c r="M62" s="109" t="s">
        <v>14</v>
      </c>
      <c r="N62" s="107" t="s">
        <v>14</v>
      </c>
      <c r="O62" s="110" t="s">
        <v>14</v>
      </c>
      <c r="P62" s="111" t="s">
        <v>14</v>
      </c>
    </row>
    <row r="63" spans="1:16" s="128" customFormat="1" ht="18" customHeight="1" x14ac:dyDescent="0.15">
      <c r="A63" s="107">
        <v>4</v>
      </c>
      <c r="B63" s="124" t="s">
        <v>177</v>
      </c>
      <c r="C63" s="125"/>
      <c r="D63" s="107" t="s">
        <v>8</v>
      </c>
      <c r="E63" s="110" t="s">
        <v>14</v>
      </c>
      <c r="F63" s="109" t="s">
        <v>130</v>
      </c>
      <c r="G63" s="107" t="str">
        <f>IF(H63=11,"（全数）",IF(H63=12,"（全数）",IF(H63=21,"小児科",IF(H63=22,"インフル",IF(H63=23,"眼科",IF(H63=24,"ＳＴＤ",IF(H63=251,"基幹",IF(H63=252,"基幹"))))))))</f>
        <v>（全数）</v>
      </c>
      <c r="H63" s="109">
        <v>11</v>
      </c>
      <c r="I63" s="109" t="str">
        <f t="shared" si="4"/>
        <v>直ちに</v>
      </c>
      <c r="J63" s="109" t="str">
        <f t="shared" si="0"/>
        <v>a</v>
      </c>
      <c r="K63" s="107" t="s">
        <v>14</v>
      </c>
      <c r="L63" s="110" t="s">
        <v>14</v>
      </c>
      <c r="M63" s="109" t="s">
        <v>14</v>
      </c>
      <c r="N63" s="107" t="s">
        <v>14</v>
      </c>
      <c r="O63" s="110" t="s">
        <v>14</v>
      </c>
      <c r="P63" s="111" t="s">
        <v>14</v>
      </c>
    </row>
    <row r="64" spans="1:16" s="128" customFormat="1" ht="18" customHeight="1" x14ac:dyDescent="0.15">
      <c r="A64" s="107">
        <v>4</v>
      </c>
      <c r="B64" s="124" t="s">
        <v>178</v>
      </c>
      <c r="C64" s="125"/>
      <c r="D64" s="107" t="s">
        <v>8</v>
      </c>
      <c r="E64" s="110" t="s">
        <v>14</v>
      </c>
      <c r="F64" s="109" t="s">
        <v>130</v>
      </c>
      <c r="G64" s="107" t="str">
        <f>IF(H64=11,"（全数）",IF(H64=12,"（全数）",IF(H64=21,"小児科",IF(H64=22,"インフル",IF(H64=23,"眼科",IF(H64=24,"ＳＴＤ",IF(H64=251,"基幹",IF(H64=252,"基幹"))))))))</f>
        <v>（全数）</v>
      </c>
      <c r="H64" s="109">
        <v>11</v>
      </c>
      <c r="I64" s="109" t="str">
        <f t="shared" si="4"/>
        <v>直ちに</v>
      </c>
      <c r="J64" s="109" t="str">
        <f t="shared" si="0"/>
        <v>a</v>
      </c>
      <c r="K64" s="107" t="s">
        <v>14</v>
      </c>
      <c r="L64" s="110" t="s">
        <v>14</v>
      </c>
      <c r="M64" s="109" t="s">
        <v>14</v>
      </c>
      <c r="N64" s="107" t="s">
        <v>14</v>
      </c>
      <c r="O64" s="110" t="s">
        <v>14</v>
      </c>
      <c r="P64" s="111" t="s">
        <v>14</v>
      </c>
    </row>
    <row r="65" spans="1:16" s="128" customFormat="1" ht="18" customHeight="1" x14ac:dyDescent="0.15">
      <c r="A65" s="107">
        <v>4</v>
      </c>
      <c r="B65" s="124" t="s">
        <v>143</v>
      </c>
      <c r="C65" s="125" t="s">
        <v>151</v>
      </c>
      <c r="D65" s="107" t="s">
        <v>8</v>
      </c>
      <c r="E65" s="110" t="s">
        <v>14</v>
      </c>
      <c r="F65" s="109" t="s">
        <v>130</v>
      </c>
      <c r="G65" s="107" t="str">
        <f t="shared" si="3"/>
        <v>（全数）</v>
      </c>
      <c r="H65" s="109">
        <v>11</v>
      </c>
      <c r="I65" s="109" t="str">
        <f t="shared" si="4"/>
        <v>直ちに</v>
      </c>
      <c r="J65" s="109" t="str">
        <f t="shared" si="0"/>
        <v>a</v>
      </c>
      <c r="K65" s="107" t="s">
        <v>14</v>
      </c>
      <c r="L65" s="110" t="s">
        <v>14</v>
      </c>
      <c r="M65" s="109" t="s">
        <v>14</v>
      </c>
      <c r="N65" s="107" t="s">
        <v>14</v>
      </c>
      <c r="O65" s="110" t="s">
        <v>14</v>
      </c>
      <c r="P65" s="111" t="s">
        <v>14</v>
      </c>
    </row>
    <row r="66" spans="1:16" s="128" customFormat="1" ht="18" customHeight="1" x14ac:dyDescent="0.15">
      <c r="A66" s="107">
        <v>4</v>
      </c>
      <c r="B66" s="108" t="s">
        <v>144</v>
      </c>
      <c r="C66" s="127" t="s">
        <v>152</v>
      </c>
      <c r="D66" s="107" t="s">
        <v>8</v>
      </c>
      <c r="E66" s="110" t="s">
        <v>14</v>
      </c>
      <c r="F66" s="109" t="s">
        <v>8</v>
      </c>
      <c r="G66" s="107" t="str">
        <f t="shared" si="3"/>
        <v>（全数）</v>
      </c>
      <c r="H66" s="109">
        <v>11</v>
      </c>
      <c r="I66" s="109" t="str">
        <f t="shared" si="4"/>
        <v>直ちに</v>
      </c>
      <c r="J66" s="109" t="str">
        <f t="shared" si="0"/>
        <v>a</v>
      </c>
      <c r="K66" s="107" t="s">
        <v>14</v>
      </c>
      <c r="L66" s="110" t="s">
        <v>14</v>
      </c>
      <c r="M66" s="109" t="s">
        <v>14</v>
      </c>
      <c r="N66" s="107" t="s">
        <v>14</v>
      </c>
      <c r="O66" s="110" t="s">
        <v>14</v>
      </c>
      <c r="P66" s="111" t="s">
        <v>14</v>
      </c>
    </row>
    <row r="67" spans="1:16" s="128" customFormat="1" ht="18" customHeight="1" thickBot="1" x14ac:dyDescent="0.2">
      <c r="A67" s="95">
        <v>4</v>
      </c>
      <c r="B67" s="112" t="s">
        <v>179</v>
      </c>
      <c r="C67" s="132"/>
      <c r="D67" s="95" t="s">
        <v>8</v>
      </c>
      <c r="E67" s="99" t="s">
        <v>14</v>
      </c>
      <c r="F67" s="94" t="s">
        <v>8</v>
      </c>
      <c r="G67" s="95" t="str">
        <f>IF(H67=11,"（全数）",IF(H67=12,"（全数）",IF(H67=21,"小児科",IF(H67=22,"インフル",IF(H67=23,"眼科",IF(H67=24,"ＳＴＤ",IF(H67=251,"基幹",IF(H67=252,"基幹"))))))))</f>
        <v>（全数）</v>
      </c>
      <c r="H67" s="94">
        <v>11</v>
      </c>
      <c r="I67" s="94" t="str">
        <f t="shared" si="4"/>
        <v>直ちに</v>
      </c>
      <c r="J67" s="94" t="str">
        <f t="shared" si="0"/>
        <v>a</v>
      </c>
      <c r="K67" s="95" t="s">
        <v>14</v>
      </c>
      <c r="L67" s="99" t="s">
        <v>14</v>
      </c>
      <c r="M67" s="94" t="s">
        <v>14</v>
      </c>
      <c r="N67" s="95" t="s">
        <v>14</v>
      </c>
      <c r="O67" s="99" t="s">
        <v>14</v>
      </c>
      <c r="P67" s="113" t="s">
        <v>14</v>
      </c>
    </row>
    <row r="68" spans="1:16" s="126" customFormat="1" ht="18" customHeight="1" x14ac:dyDescent="0.15">
      <c r="A68" s="114">
        <v>5</v>
      </c>
      <c r="B68" s="133" t="s">
        <v>20</v>
      </c>
      <c r="C68" s="134" t="s">
        <v>157</v>
      </c>
      <c r="D68" s="114" t="s">
        <v>8</v>
      </c>
      <c r="E68" s="117" t="s">
        <v>14</v>
      </c>
      <c r="F68" s="116" t="s">
        <v>14</v>
      </c>
      <c r="G68" s="114" t="str">
        <f t="shared" si="3"/>
        <v>（全数）</v>
      </c>
      <c r="H68" s="116">
        <v>12</v>
      </c>
      <c r="I68" s="116" t="str">
        <f t="shared" si="4"/>
        <v>７日以内</v>
      </c>
      <c r="J68" s="116" t="str">
        <f t="shared" si="0"/>
        <v>b1</v>
      </c>
      <c r="K68" s="114" t="s">
        <v>14</v>
      </c>
      <c r="L68" s="117" t="s">
        <v>14</v>
      </c>
      <c r="M68" s="116" t="s">
        <v>14</v>
      </c>
      <c r="N68" s="114" t="s">
        <v>14</v>
      </c>
      <c r="O68" s="117" t="s">
        <v>14</v>
      </c>
      <c r="P68" s="118" t="s">
        <v>14</v>
      </c>
    </row>
    <row r="69" spans="1:16" s="126" customFormat="1" ht="18" customHeight="1" x14ac:dyDescent="0.15">
      <c r="A69" s="107">
        <v>5</v>
      </c>
      <c r="B69" s="124" t="s">
        <v>145</v>
      </c>
      <c r="C69" s="125" t="s">
        <v>156</v>
      </c>
      <c r="D69" s="107" t="s">
        <v>8</v>
      </c>
      <c r="E69" s="110" t="s">
        <v>14</v>
      </c>
      <c r="F69" s="109" t="s">
        <v>14</v>
      </c>
      <c r="G69" s="107" t="str">
        <f t="shared" si="3"/>
        <v>小児科</v>
      </c>
      <c r="H69" s="109">
        <v>21</v>
      </c>
      <c r="I69" s="109" t="str">
        <f t="shared" si="4"/>
        <v>次の月曜</v>
      </c>
      <c r="J69" s="109" t="str">
        <f t="shared" si="0"/>
        <v>c1</v>
      </c>
      <c r="K69" s="107" t="s">
        <v>14</v>
      </c>
      <c r="L69" s="110" t="s">
        <v>14</v>
      </c>
      <c r="M69" s="109" t="s">
        <v>14</v>
      </c>
      <c r="N69" s="107" t="s">
        <v>14</v>
      </c>
      <c r="O69" s="110" t="s">
        <v>14</v>
      </c>
      <c r="P69" s="111" t="s">
        <v>14</v>
      </c>
    </row>
    <row r="70" spans="1:16" s="126" customFormat="1" ht="18" customHeight="1" x14ac:dyDescent="0.15">
      <c r="A70" s="107">
        <v>5</v>
      </c>
      <c r="B70" s="124" t="s">
        <v>22</v>
      </c>
      <c r="C70" s="125" t="s">
        <v>23</v>
      </c>
      <c r="D70" s="107" t="s">
        <v>8</v>
      </c>
      <c r="E70" s="110" t="s">
        <v>14</v>
      </c>
      <c r="F70" s="109" t="s">
        <v>14</v>
      </c>
      <c r="G70" s="107" t="str">
        <f t="shared" si="3"/>
        <v>小児科</v>
      </c>
      <c r="H70" s="109">
        <v>21</v>
      </c>
      <c r="I70" s="109" t="str">
        <f t="shared" si="4"/>
        <v>次の月曜</v>
      </c>
      <c r="J70" s="109" t="str">
        <f t="shared" si="0"/>
        <v>c1</v>
      </c>
      <c r="K70" s="107" t="s">
        <v>14</v>
      </c>
      <c r="L70" s="110" t="s">
        <v>14</v>
      </c>
      <c r="M70" s="109" t="s">
        <v>14</v>
      </c>
      <c r="N70" s="107" t="s">
        <v>14</v>
      </c>
      <c r="O70" s="110" t="s">
        <v>14</v>
      </c>
      <c r="P70" s="111" t="s">
        <v>14</v>
      </c>
    </row>
    <row r="71" spans="1:16" s="126" customFormat="1" ht="30" customHeight="1" x14ac:dyDescent="0.15">
      <c r="A71" s="107">
        <v>5</v>
      </c>
      <c r="B71" s="135" t="s">
        <v>189</v>
      </c>
      <c r="C71" s="127" t="s">
        <v>24</v>
      </c>
      <c r="D71" s="107" t="s">
        <v>8</v>
      </c>
      <c r="E71" s="110" t="s">
        <v>14</v>
      </c>
      <c r="F71" s="109" t="s">
        <v>14</v>
      </c>
      <c r="G71" s="136" t="s">
        <v>333</v>
      </c>
      <c r="H71" s="109">
        <v>22</v>
      </c>
      <c r="I71" s="109" t="str">
        <f>IF(H71=11,"直ちに",IF(H71=12,"７日以内",IF(H71=21,"次の月曜",IF(H71=22,"次の月曜",IF(H71=23,"次の月曜",IF(H71=24,"翌月初日",IF(H71=251,"次の月曜",IF(H71=252,"翌月初日"))))))))</f>
        <v>次の月曜</v>
      </c>
      <c r="J71" s="109" t="str">
        <f t="shared" si="0"/>
        <v>c1</v>
      </c>
      <c r="K71" s="107" t="s">
        <v>14</v>
      </c>
      <c r="L71" s="110" t="s">
        <v>14</v>
      </c>
      <c r="M71" s="109" t="s">
        <v>14</v>
      </c>
      <c r="N71" s="107" t="s">
        <v>14</v>
      </c>
      <c r="O71" s="110" t="s">
        <v>14</v>
      </c>
      <c r="P71" s="111" t="s">
        <v>14</v>
      </c>
    </row>
    <row r="72" spans="1:16" s="126" customFormat="1" ht="30" customHeight="1" x14ac:dyDescent="0.15">
      <c r="A72" s="107">
        <v>5</v>
      </c>
      <c r="B72" s="135" t="s">
        <v>270</v>
      </c>
      <c r="C72" s="127" t="s">
        <v>25</v>
      </c>
      <c r="D72" s="107" t="s">
        <v>8</v>
      </c>
      <c r="E72" s="110" t="s">
        <v>14</v>
      </c>
      <c r="F72" s="109" t="s">
        <v>14</v>
      </c>
      <c r="G72" s="107" t="str">
        <f t="shared" si="3"/>
        <v>（全数）</v>
      </c>
      <c r="H72" s="109">
        <v>12</v>
      </c>
      <c r="I72" s="109" t="str">
        <f t="shared" si="4"/>
        <v>７日以内</v>
      </c>
      <c r="J72" s="109" t="str">
        <f t="shared" ref="J72:J81" si="5">IF(H72=11,"a",IF(H72=12,"b1",IF(H72=21,"c1",IF(H72=22,"c1",IF(H72=23,"c1",IF(H72=24,"c1","c2"))))))</f>
        <v>b1</v>
      </c>
      <c r="K72" s="107" t="s">
        <v>14</v>
      </c>
      <c r="L72" s="110" t="s">
        <v>14</v>
      </c>
      <c r="M72" s="109" t="s">
        <v>14</v>
      </c>
      <c r="N72" s="107" t="s">
        <v>14</v>
      </c>
      <c r="O72" s="110" t="s">
        <v>14</v>
      </c>
      <c r="P72" s="111" t="s">
        <v>14</v>
      </c>
    </row>
    <row r="73" spans="1:16" s="126" customFormat="1" ht="18" customHeight="1" x14ac:dyDescent="0.15">
      <c r="A73" s="107">
        <v>5</v>
      </c>
      <c r="B73" s="124" t="s">
        <v>26</v>
      </c>
      <c r="C73" s="125" t="s">
        <v>27</v>
      </c>
      <c r="D73" s="107" t="s">
        <v>8</v>
      </c>
      <c r="E73" s="110" t="s">
        <v>14</v>
      </c>
      <c r="F73" s="109" t="s">
        <v>14</v>
      </c>
      <c r="G73" s="107" t="str">
        <f t="shared" si="3"/>
        <v>小児科</v>
      </c>
      <c r="H73" s="109">
        <v>21</v>
      </c>
      <c r="I73" s="109" t="str">
        <f t="shared" si="4"/>
        <v>次の月曜</v>
      </c>
      <c r="J73" s="109" t="str">
        <f t="shared" si="5"/>
        <v>c1</v>
      </c>
      <c r="K73" s="107" t="s">
        <v>14</v>
      </c>
      <c r="L73" s="110" t="s">
        <v>14</v>
      </c>
      <c r="M73" s="109" t="s">
        <v>14</v>
      </c>
      <c r="N73" s="107" t="s">
        <v>14</v>
      </c>
      <c r="O73" s="110" t="s">
        <v>14</v>
      </c>
      <c r="P73" s="111" t="s">
        <v>14</v>
      </c>
    </row>
    <row r="74" spans="1:16" s="126" customFormat="1" ht="18" customHeight="1" x14ac:dyDescent="0.15">
      <c r="A74" s="107">
        <v>5</v>
      </c>
      <c r="B74" s="124" t="s">
        <v>338</v>
      </c>
      <c r="C74" s="125" t="s">
        <v>335</v>
      </c>
      <c r="D74" s="107" t="s">
        <v>8</v>
      </c>
      <c r="E74" s="110" t="s">
        <v>14</v>
      </c>
      <c r="F74" s="109" t="s">
        <v>14</v>
      </c>
      <c r="G74" s="107" t="s">
        <v>326</v>
      </c>
      <c r="H74" s="109">
        <v>12</v>
      </c>
      <c r="I74" s="109" t="s">
        <v>336</v>
      </c>
      <c r="J74" s="109" t="s">
        <v>337</v>
      </c>
      <c r="K74" s="107" t="s">
        <v>14</v>
      </c>
      <c r="L74" s="110" t="s">
        <v>14</v>
      </c>
      <c r="M74" s="109" t="s">
        <v>14</v>
      </c>
      <c r="N74" s="107" t="s">
        <v>14</v>
      </c>
      <c r="O74" s="110" t="s">
        <v>14</v>
      </c>
      <c r="P74" s="111" t="s">
        <v>14</v>
      </c>
    </row>
    <row r="75" spans="1:16" s="126" customFormat="1" ht="30" customHeight="1" x14ac:dyDescent="0.15">
      <c r="A75" s="107">
        <v>5</v>
      </c>
      <c r="B75" s="124" t="s">
        <v>35</v>
      </c>
      <c r="C75" s="125" t="s">
        <v>36</v>
      </c>
      <c r="D75" s="107" t="s">
        <v>8</v>
      </c>
      <c r="E75" s="110" t="s">
        <v>14</v>
      </c>
      <c r="F75" s="109" t="s">
        <v>14</v>
      </c>
      <c r="G75" s="136" t="s">
        <v>334</v>
      </c>
      <c r="H75" s="109">
        <v>21</v>
      </c>
      <c r="I75" s="109" t="str">
        <f t="shared" si="4"/>
        <v>次の月曜</v>
      </c>
      <c r="J75" s="109" t="str">
        <f t="shared" si="5"/>
        <v>c1</v>
      </c>
      <c r="K75" s="107" t="s">
        <v>14</v>
      </c>
      <c r="L75" s="110" t="s">
        <v>14</v>
      </c>
      <c r="M75" s="109" t="s">
        <v>14</v>
      </c>
      <c r="N75" s="107" t="s">
        <v>14</v>
      </c>
      <c r="O75" s="110" t="s">
        <v>14</v>
      </c>
      <c r="P75" s="111" t="s">
        <v>14</v>
      </c>
    </row>
    <row r="76" spans="1:16" s="126" customFormat="1" ht="18" customHeight="1" x14ac:dyDescent="0.15">
      <c r="A76" s="107">
        <v>5</v>
      </c>
      <c r="B76" s="124" t="s">
        <v>37</v>
      </c>
      <c r="C76" s="125" t="s">
        <v>38</v>
      </c>
      <c r="D76" s="107" t="s">
        <v>8</v>
      </c>
      <c r="E76" s="110" t="s">
        <v>14</v>
      </c>
      <c r="F76" s="109" t="s">
        <v>14</v>
      </c>
      <c r="G76" s="107" t="str">
        <f t="shared" si="3"/>
        <v>眼科</v>
      </c>
      <c r="H76" s="109">
        <v>23</v>
      </c>
      <c r="I76" s="109" t="str">
        <f t="shared" si="4"/>
        <v>次の月曜</v>
      </c>
      <c r="J76" s="109" t="str">
        <f t="shared" si="5"/>
        <v>c1</v>
      </c>
      <c r="K76" s="107" t="s">
        <v>14</v>
      </c>
      <c r="L76" s="110" t="s">
        <v>14</v>
      </c>
      <c r="M76" s="109" t="s">
        <v>14</v>
      </c>
      <c r="N76" s="107" t="s">
        <v>14</v>
      </c>
      <c r="O76" s="110" t="s">
        <v>14</v>
      </c>
      <c r="P76" s="111" t="s">
        <v>14</v>
      </c>
    </row>
    <row r="77" spans="1:16" s="126" customFormat="1" ht="42.75" customHeight="1" x14ac:dyDescent="0.15">
      <c r="A77" s="107">
        <v>5</v>
      </c>
      <c r="B77" s="129" t="s">
        <v>180</v>
      </c>
      <c r="C77" s="125" t="s">
        <v>39</v>
      </c>
      <c r="D77" s="107" t="s">
        <v>8</v>
      </c>
      <c r="E77" s="110" t="s">
        <v>14</v>
      </c>
      <c r="F77" s="109" t="s">
        <v>14</v>
      </c>
      <c r="G77" s="107" t="str">
        <f t="shared" si="3"/>
        <v>（全数）</v>
      </c>
      <c r="H77" s="109">
        <v>12</v>
      </c>
      <c r="I77" s="109" t="str">
        <f t="shared" si="4"/>
        <v>７日以内</v>
      </c>
      <c r="J77" s="109" t="str">
        <f t="shared" si="5"/>
        <v>b1</v>
      </c>
      <c r="K77" s="107" t="s">
        <v>14</v>
      </c>
      <c r="L77" s="110" t="s">
        <v>14</v>
      </c>
      <c r="M77" s="109" t="s">
        <v>14</v>
      </c>
      <c r="N77" s="107" t="s">
        <v>14</v>
      </c>
      <c r="O77" s="110" t="s">
        <v>14</v>
      </c>
      <c r="P77" s="111" t="s">
        <v>14</v>
      </c>
    </row>
    <row r="78" spans="1:16" s="128" customFormat="1" ht="18" customHeight="1" x14ac:dyDescent="0.15">
      <c r="A78" s="107">
        <v>5</v>
      </c>
      <c r="B78" s="124" t="s">
        <v>271</v>
      </c>
      <c r="C78" s="125" t="s">
        <v>45</v>
      </c>
      <c r="D78" s="107" t="s">
        <v>8</v>
      </c>
      <c r="E78" s="110" t="s">
        <v>14</v>
      </c>
      <c r="F78" s="109" t="s">
        <v>14</v>
      </c>
      <c r="G78" s="107" t="str">
        <f t="shared" si="3"/>
        <v>基幹</v>
      </c>
      <c r="H78" s="109">
        <v>251</v>
      </c>
      <c r="I78" s="109" t="str">
        <f t="shared" si="4"/>
        <v>次の月曜</v>
      </c>
      <c r="J78" s="109" t="str">
        <f t="shared" si="5"/>
        <v>c2</v>
      </c>
      <c r="K78" s="107" t="s">
        <v>14</v>
      </c>
      <c r="L78" s="110" t="s">
        <v>14</v>
      </c>
      <c r="M78" s="109" t="s">
        <v>14</v>
      </c>
      <c r="N78" s="107" t="s">
        <v>14</v>
      </c>
      <c r="O78" s="110" t="s">
        <v>14</v>
      </c>
      <c r="P78" s="111" t="s">
        <v>14</v>
      </c>
    </row>
    <row r="79" spans="1:16" s="128" customFormat="1" ht="18" customHeight="1" x14ac:dyDescent="0.15">
      <c r="A79" s="107">
        <v>5</v>
      </c>
      <c r="B79" s="108" t="s">
        <v>46</v>
      </c>
      <c r="C79" s="127" t="s">
        <v>47</v>
      </c>
      <c r="D79" s="107" t="s">
        <v>8</v>
      </c>
      <c r="E79" s="110" t="s">
        <v>14</v>
      </c>
      <c r="F79" s="109" t="s">
        <v>14</v>
      </c>
      <c r="G79" s="107" t="str">
        <f t="shared" si="3"/>
        <v>（全数）</v>
      </c>
      <c r="H79" s="109">
        <v>12</v>
      </c>
      <c r="I79" s="109" t="str">
        <f t="shared" si="4"/>
        <v>７日以内</v>
      </c>
      <c r="J79" s="109" t="str">
        <f t="shared" si="5"/>
        <v>b1</v>
      </c>
      <c r="K79" s="107" t="s">
        <v>14</v>
      </c>
      <c r="L79" s="110" t="s">
        <v>14</v>
      </c>
      <c r="M79" s="109" t="s">
        <v>14</v>
      </c>
      <c r="N79" s="107" t="s">
        <v>14</v>
      </c>
      <c r="O79" s="110" t="s">
        <v>14</v>
      </c>
      <c r="P79" s="111" t="s">
        <v>14</v>
      </c>
    </row>
    <row r="80" spans="1:16" s="128" customFormat="1" ht="18" customHeight="1" x14ac:dyDescent="0.15">
      <c r="A80" s="107">
        <v>5</v>
      </c>
      <c r="B80" s="124" t="s">
        <v>48</v>
      </c>
      <c r="C80" s="125" t="s">
        <v>49</v>
      </c>
      <c r="D80" s="107" t="s">
        <v>8</v>
      </c>
      <c r="E80" s="110" t="s">
        <v>14</v>
      </c>
      <c r="F80" s="109" t="s">
        <v>14</v>
      </c>
      <c r="G80" s="107" t="str">
        <f t="shared" si="3"/>
        <v>（全数）</v>
      </c>
      <c r="H80" s="109">
        <v>12</v>
      </c>
      <c r="I80" s="109" t="str">
        <f t="shared" si="4"/>
        <v>７日以内</v>
      </c>
      <c r="J80" s="109" t="str">
        <f t="shared" si="5"/>
        <v>b1</v>
      </c>
      <c r="K80" s="107" t="s">
        <v>14</v>
      </c>
      <c r="L80" s="110" t="s">
        <v>14</v>
      </c>
      <c r="M80" s="109" t="s">
        <v>14</v>
      </c>
      <c r="N80" s="107" t="s">
        <v>14</v>
      </c>
      <c r="O80" s="110" t="s">
        <v>14</v>
      </c>
      <c r="P80" s="111" t="s">
        <v>14</v>
      </c>
    </row>
    <row r="81" spans="1:16" s="128" customFormat="1" ht="18" customHeight="1" x14ac:dyDescent="0.15">
      <c r="A81" s="107">
        <v>5</v>
      </c>
      <c r="B81" s="124" t="s">
        <v>50</v>
      </c>
      <c r="C81" s="125" t="s">
        <v>51</v>
      </c>
      <c r="D81" s="107" t="s">
        <v>8</v>
      </c>
      <c r="E81" s="110" t="s">
        <v>14</v>
      </c>
      <c r="F81" s="109" t="s">
        <v>14</v>
      </c>
      <c r="G81" s="107" t="str">
        <f t="shared" si="3"/>
        <v>（全数）</v>
      </c>
      <c r="H81" s="109">
        <v>12</v>
      </c>
      <c r="I81" s="109" t="str">
        <f t="shared" si="4"/>
        <v>７日以内</v>
      </c>
      <c r="J81" s="109" t="str">
        <f t="shared" si="5"/>
        <v>b1</v>
      </c>
      <c r="K81" s="107" t="s">
        <v>14</v>
      </c>
      <c r="L81" s="110" t="s">
        <v>14</v>
      </c>
      <c r="M81" s="109" t="s">
        <v>14</v>
      </c>
      <c r="N81" s="107" t="s">
        <v>14</v>
      </c>
      <c r="O81" s="110" t="s">
        <v>14</v>
      </c>
      <c r="P81" s="111" t="s">
        <v>14</v>
      </c>
    </row>
    <row r="82" spans="1:16" s="128" customFormat="1" ht="18" customHeight="1" x14ac:dyDescent="0.15">
      <c r="A82" s="107">
        <v>5</v>
      </c>
      <c r="B82" s="108" t="s">
        <v>52</v>
      </c>
      <c r="C82" s="127" t="s">
        <v>53</v>
      </c>
      <c r="D82" s="107" t="s">
        <v>8</v>
      </c>
      <c r="E82" s="110" t="s">
        <v>14</v>
      </c>
      <c r="F82" s="109" t="s">
        <v>8</v>
      </c>
      <c r="G82" s="107" t="str">
        <f t="shared" si="3"/>
        <v>（全数）</v>
      </c>
      <c r="H82" s="109">
        <v>12</v>
      </c>
      <c r="I82" s="109" t="str">
        <f t="shared" si="4"/>
        <v>７日以内</v>
      </c>
      <c r="J82" s="109" t="s">
        <v>182</v>
      </c>
      <c r="K82" s="107" t="s">
        <v>14</v>
      </c>
      <c r="L82" s="110" t="s">
        <v>14</v>
      </c>
      <c r="M82" s="109" t="s">
        <v>14</v>
      </c>
      <c r="N82" s="107" t="s">
        <v>14</v>
      </c>
      <c r="O82" s="110" t="s">
        <v>14</v>
      </c>
      <c r="P82" s="111" t="s">
        <v>14</v>
      </c>
    </row>
    <row r="83" spans="1:16" s="128" customFormat="1" ht="35.25" customHeight="1" x14ac:dyDescent="0.15">
      <c r="A83" s="107">
        <v>5</v>
      </c>
      <c r="B83" s="129" t="s">
        <v>272</v>
      </c>
      <c r="C83" s="125" t="s">
        <v>56</v>
      </c>
      <c r="D83" s="107" t="s">
        <v>8</v>
      </c>
      <c r="E83" s="110" t="s">
        <v>14</v>
      </c>
      <c r="F83" s="109" t="s">
        <v>14</v>
      </c>
      <c r="G83" s="107" t="str">
        <f t="shared" si="3"/>
        <v>基幹</v>
      </c>
      <c r="H83" s="109">
        <v>251</v>
      </c>
      <c r="I83" s="109" t="str">
        <f t="shared" si="4"/>
        <v>次の月曜</v>
      </c>
      <c r="J83" s="109" t="str">
        <f t="shared" ref="J83:J113" si="6">IF(H83=11,"a",IF(H83=12,"b1",IF(H83=21,"c1",IF(H83=22,"c1",IF(H83=23,"c1",IF(H83=24,"c1","c2"))))))</f>
        <v>c2</v>
      </c>
      <c r="K83" s="107" t="s">
        <v>14</v>
      </c>
      <c r="L83" s="110" t="s">
        <v>14</v>
      </c>
      <c r="M83" s="109" t="s">
        <v>14</v>
      </c>
      <c r="N83" s="107" t="s">
        <v>14</v>
      </c>
      <c r="O83" s="110" t="s">
        <v>14</v>
      </c>
      <c r="P83" s="111" t="s">
        <v>14</v>
      </c>
    </row>
    <row r="84" spans="1:16" s="128" customFormat="1" ht="18" customHeight="1" x14ac:dyDescent="0.15">
      <c r="A84" s="107">
        <v>5</v>
      </c>
      <c r="B84" s="124" t="s">
        <v>57</v>
      </c>
      <c r="C84" s="125" t="s">
        <v>58</v>
      </c>
      <c r="D84" s="107" t="s">
        <v>8</v>
      </c>
      <c r="E84" s="110" t="s">
        <v>14</v>
      </c>
      <c r="F84" s="109" t="s">
        <v>14</v>
      </c>
      <c r="G84" s="107" t="str">
        <f t="shared" si="3"/>
        <v>（全数）</v>
      </c>
      <c r="H84" s="109">
        <v>12</v>
      </c>
      <c r="I84" s="109" t="str">
        <f t="shared" si="4"/>
        <v>７日以内</v>
      </c>
      <c r="J84" s="109" t="str">
        <f t="shared" si="6"/>
        <v>b1</v>
      </c>
      <c r="K84" s="107" t="s">
        <v>14</v>
      </c>
      <c r="L84" s="110" t="s">
        <v>14</v>
      </c>
      <c r="M84" s="109" t="s">
        <v>14</v>
      </c>
      <c r="N84" s="107" t="s">
        <v>14</v>
      </c>
      <c r="O84" s="110" t="s">
        <v>14</v>
      </c>
      <c r="P84" s="111" t="s">
        <v>14</v>
      </c>
    </row>
    <row r="85" spans="1:16" s="128" customFormat="1" ht="18" customHeight="1" x14ac:dyDescent="0.15">
      <c r="A85" s="107">
        <v>5</v>
      </c>
      <c r="B85" s="124" t="s">
        <v>204</v>
      </c>
      <c r="C85" s="125" t="s">
        <v>63</v>
      </c>
      <c r="D85" s="107" t="s">
        <v>8</v>
      </c>
      <c r="E85" s="110" t="s">
        <v>14</v>
      </c>
      <c r="F85" s="109" t="s">
        <v>14</v>
      </c>
      <c r="G85" s="107" t="str">
        <f>IF(H85=11,"（全数）",IF(H85=12,"（全数）",IF(H85=21,"小児科",IF(H85=22,"インフル",IF(H85=23,"眼科",IF(H85=24,"ＳＴＤ",IF(H85=251,"基幹",IF(H85=252,"基幹"))))))))</f>
        <v>（全数）</v>
      </c>
      <c r="H85" s="109">
        <v>12</v>
      </c>
      <c r="I85" s="109" t="str">
        <f>IF(H85=11,"直ちに",IF(H85=12,"７日以内",IF(H85=21,"次の月曜",IF(H85=22,"次の月曜",IF(H85=23,"次の月曜",IF(H85=24,"翌月初日",IF(H85=251,"次の月曜",IF(H85=252,"翌月初日"))))))))</f>
        <v>７日以内</v>
      </c>
      <c r="J85" s="109" t="str">
        <f>IF(H85=11,"a",IF(H85=12,"b1",IF(H85=21,"c1",IF(H85=22,"c1",IF(H85=23,"c1",IF(H85=24,"c1","c2"))))))</f>
        <v>b1</v>
      </c>
      <c r="K85" s="107" t="s">
        <v>14</v>
      </c>
      <c r="L85" s="110" t="s">
        <v>14</v>
      </c>
      <c r="M85" s="109" t="s">
        <v>14</v>
      </c>
      <c r="N85" s="107" t="s">
        <v>14</v>
      </c>
      <c r="O85" s="110" t="s">
        <v>14</v>
      </c>
      <c r="P85" s="111" t="s">
        <v>14</v>
      </c>
    </row>
    <row r="86" spans="1:16" s="128" customFormat="1" ht="18" customHeight="1" x14ac:dyDescent="0.15">
      <c r="A86" s="107">
        <v>5</v>
      </c>
      <c r="B86" s="124" t="s">
        <v>203</v>
      </c>
      <c r="C86" s="125" t="s">
        <v>63</v>
      </c>
      <c r="D86" s="107" t="s">
        <v>8</v>
      </c>
      <c r="E86" s="110" t="s">
        <v>14</v>
      </c>
      <c r="F86" s="109" t="s">
        <v>14</v>
      </c>
      <c r="G86" s="107" t="str">
        <f>IF(H86=11,"（全数）",IF(H86=12,"（全数）",IF(H86=21,"小児科",IF(H86=22,"インフル",IF(H86=23,"眼科",IF(H86=24,"ＳＴＤ",IF(H86=251,"基幹",IF(H86=252,"基幹"))))))))</f>
        <v>（全数）</v>
      </c>
      <c r="H86" s="109">
        <v>12</v>
      </c>
      <c r="I86" s="109" t="s">
        <v>192</v>
      </c>
      <c r="J86" s="109" t="s">
        <v>193</v>
      </c>
      <c r="K86" s="107" t="s">
        <v>14</v>
      </c>
      <c r="L86" s="110" t="s">
        <v>14</v>
      </c>
      <c r="M86" s="109" t="s">
        <v>14</v>
      </c>
      <c r="N86" s="107" t="s">
        <v>14</v>
      </c>
      <c r="O86" s="110" t="s">
        <v>14</v>
      </c>
      <c r="P86" s="111" t="s">
        <v>14</v>
      </c>
    </row>
    <row r="87" spans="1:16" s="128" customFormat="1" ht="18" customHeight="1" x14ac:dyDescent="0.15">
      <c r="A87" s="107">
        <v>5</v>
      </c>
      <c r="B87" s="124" t="s">
        <v>205</v>
      </c>
      <c r="C87" s="125" t="s">
        <v>63</v>
      </c>
      <c r="D87" s="107" t="s">
        <v>8</v>
      </c>
      <c r="E87" s="110" t="s">
        <v>14</v>
      </c>
      <c r="F87" s="109" t="s">
        <v>14</v>
      </c>
      <c r="G87" s="107" t="str">
        <f>IF(H87=11,"（全数）",IF(H87=12,"（全数）",IF(H87=21,"小児科",IF(H87=22,"インフル",IF(H87=23,"眼科",IF(H87=24,"ＳＴＤ",IF(H87=251,"基幹",IF(H87=252,"基幹"))))))))</f>
        <v>（全数）</v>
      </c>
      <c r="H87" s="109">
        <v>12</v>
      </c>
      <c r="I87" s="109" t="str">
        <f>IF(H87=11,"直ちに",IF(H87=12,"７日以内",IF(H87=21,"次の月曜",IF(H87=22,"次の月曜",IF(H87=23,"次の月曜",IF(H87=24,"翌月初日",IF(H87=251,"次の月曜",IF(H87=252,"翌月初日"))))))))</f>
        <v>７日以内</v>
      </c>
      <c r="J87" s="109" t="str">
        <f>IF(H87=11,"a",IF(H87=12,"b1",IF(H87=21,"c1",IF(H87=22,"c1",IF(H87=23,"c1",IF(H87=24,"c1","c2"))))))</f>
        <v>b1</v>
      </c>
      <c r="K87" s="107" t="s">
        <v>14</v>
      </c>
      <c r="L87" s="110" t="s">
        <v>14</v>
      </c>
      <c r="M87" s="109" t="s">
        <v>14</v>
      </c>
      <c r="N87" s="107" t="s">
        <v>14</v>
      </c>
      <c r="O87" s="110" t="s">
        <v>14</v>
      </c>
      <c r="P87" s="111" t="s">
        <v>14</v>
      </c>
    </row>
    <row r="88" spans="1:16" s="128" customFormat="1" ht="18" customHeight="1" x14ac:dyDescent="0.15">
      <c r="A88" s="107">
        <v>5</v>
      </c>
      <c r="B88" s="124" t="s">
        <v>61</v>
      </c>
      <c r="C88" s="125" t="s">
        <v>62</v>
      </c>
      <c r="D88" s="107" t="s">
        <v>8</v>
      </c>
      <c r="E88" s="110" t="s">
        <v>14</v>
      </c>
      <c r="F88" s="109" t="s">
        <v>14</v>
      </c>
      <c r="G88" s="107" t="str">
        <f t="shared" si="3"/>
        <v>小児科</v>
      </c>
      <c r="H88" s="109">
        <v>21</v>
      </c>
      <c r="I88" s="109" t="str">
        <f t="shared" si="4"/>
        <v>次の月曜</v>
      </c>
      <c r="J88" s="109" t="str">
        <f t="shared" si="6"/>
        <v>c1</v>
      </c>
      <c r="K88" s="107" t="s">
        <v>14</v>
      </c>
      <c r="L88" s="110" t="s">
        <v>14</v>
      </c>
      <c r="M88" s="109" t="s">
        <v>14</v>
      </c>
      <c r="N88" s="107" t="s">
        <v>14</v>
      </c>
      <c r="O88" s="110" t="s">
        <v>14</v>
      </c>
      <c r="P88" s="111" t="s">
        <v>14</v>
      </c>
    </row>
    <row r="89" spans="1:16" s="128" customFormat="1" ht="18" customHeight="1" x14ac:dyDescent="0.15">
      <c r="A89" s="107">
        <v>5</v>
      </c>
      <c r="B89" s="124" t="s">
        <v>339</v>
      </c>
      <c r="C89" s="125" t="s">
        <v>62</v>
      </c>
      <c r="D89" s="107" t="s">
        <v>8</v>
      </c>
      <c r="E89" s="110" t="s">
        <v>14</v>
      </c>
      <c r="F89" s="109" t="s">
        <v>14</v>
      </c>
      <c r="G89" s="107" t="str">
        <f>IF(H89=11,"（全数）",IF(H89=12,"（全数）",IF(H89=21,"小児科",IF(H89=22,"インフル",IF(H89=23,"眼科",IF(H89=24,"ＳＴＤ",IF(H89=251,"基幹",IF(H89=252,"基幹"))))))))</f>
        <v>（全数）</v>
      </c>
      <c r="H89" s="109">
        <v>12</v>
      </c>
      <c r="I89" s="109" t="str">
        <f>IF(H89=11,"直ちに",IF(H89=12,"７日以内",IF(H89=21,"次の月曜",IF(H89=22,"次の月曜",IF(H89=23,"次の月曜",IF(H89=24,"翌月初日",IF(H89=251,"次の月曜",IF(H89=252,"翌月初日"))))))))</f>
        <v>７日以内</v>
      </c>
      <c r="J89" s="109" t="str">
        <f>IF(H89=11,"a",IF(H89=12,"b1",IF(H89=21,"c1",IF(H89=22,"c1",IF(H89=23,"c1",IF(H89=24,"c1","c2"))))))</f>
        <v>b1</v>
      </c>
      <c r="K89" s="107" t="s">
        <v>14</v>
      </c>
      <c r="L89" s="110" t="s">
        <v>14</v>
      </c>
      <c r="M89" s="109" t="s">
        <v>14</v>
      </c>
      <c r="N89" s="107" t="s">
        <v>14</v>
      </c>
      <c r="O89" s="110" t="s">
        <v>14</v>
      </c>
      <c r="P89" s="111" t="s">
        <v>14</v>
      </c>
    </row>
    <row r="90" spans="1:16" s="101" customFormat="1" ht="18" customHeight="1" x14ac:dyDescent="0.15">
      <c r="A90" s="107">
        <v>5</v>
      </c>
      <c r="B90" s="108" t="s">
        <v>64</v>
      </c>
      <c r="C90" s="127" t="s">
        <v>65</v>
      </c>
      <c r="D90" s="107" t="s">
        <v>8</v>
      </c>
      <c r="E90" s="110" t="s">
        <v>14</v>
      </c>
      <c r="F90" s="109" t="s">
        <v>14</v>
      </c>
      <c r="G90" s="107" t="str">
        <f>IF(H90=11,"（全数）",IF(H90=12,"（全数）",IF(H90=21,"小児科",IF(H90=22,"インフル",IF(H90=23,"眼科",IF(H90=24,"ＳＴＤ",IF(H90=251,"基幹",IF(H90=252,"基幹"))))))))</f>
        <v>ＳＴＤ</v>
      </c>
      <c r="H90" s="109">
        <v>24</v>
      </c>
      <c r="I90" s="109" t="str">
        <f t="shared" si="4"/>
        <v>翌月初日</v>
      </c>
      <c r="J90" s="109" t="str">
        <f t="shared" si="6"/>
        <v>c1</v>
      </c>
      <c r="K90" s="107" t="s">
        <v>14</v>
      </c>
      <c r="L90" s="110" t="s">
        <v>14</v>
      </c>
      <c r="M90" s="109" t="s">
        <v>14</v>
      </c>
      <c r="N90" s="107" t="s">
        <v>14</v>
      </c>
      <c r="O90" s="110" t="s">
        <v>14</v>
      </c>
      <c r="P90" s="111" t="s">
        <v>14</v>
      </c>
    </row>
    <row r="91" spans="1:16" s="128" customFormat="1" ht="18" customHeight="1" x14ac:dyDescent="0.15">
      <c r="A91" s="107">
        <v>5</v>
      </c>
      <c r="B91" s="124" t="s">
        <v>66</v>
      </c>
      <c r="C91" s="125" t="s">
        <v>67</v>
      </c>
      <c r="D91" s="107" t="s">
        <v>8</v>
      </c>
      <c r="E91" s="110" t="s">
        <v>14</v>
      </c>
      <c r="F91" s="109" t="s">
        <v>14</v>
      </c>
      <c r="G91" s="107" t="str">
        <f>IF(H91=11,"（全数）",IF(H91=12,"（全数）",IF(H91=21,"小児科",IF(H91=22,"インフル",IF(H91=23,"眼科",IF(H91=24,"ＳＴＤ",IF(H91=251,"基幹",IF(H91=252,"基幹"))))))))</f>
        <v>ＳＴＤ</v>
      </c>
      <c r="H91" s="109">
        <v>24</v>
      </c>
      <c r="I91" s="109" t="str">
        <f t="shared" si="4"/>
        <v>翌月初日</v>
      </c>
      <c r="J91" s="109" t="str">
        <f t="shared" si="6"/>
        <v>c1</v>
      </c>
      <c r="K91" s="107" t="s">
        <v>14</v>
      </c>
      <c r="L91" s="110" t="s">
        <v>14</v>
      </c>
      <c r="M91" s="109" t="s">
        <v>14</v>
      </c>
      <c r="N91" s="107" t="s">
        <v>14</v>
      </c>
      <c r="O91" s="110" t="s">
        <v>14</v>
      </c>
      <c r="P91" s="111" t="s">
        <v>14</v>
      </c>
    </row>
    <row r="92" spans="1:16" s="128" customFormat="1" ht="18" customHeight="1" x14ac:dyDescent="0.15">
      <c r="A92" s="107">
        <v>5</v>
      </c>
      <c r="B92" s="124" t="s">
        <v>147</v>
      </c>
      <c r="C92" s="125" t="s">
        <v>158</v>
      </c>
      <c r="D92" s="107" t="s">
        <v>8</v>
      </c>
      <c r="E92" s="110" t="s">
        <v>14</v>
      </c>
      <c r="F92" s="109" t="s">
        <v>14</v>
      </c>
      <c r="G92" s="107" t="str">
        <f t="shared" ref="G92:G113" si="7">IF(H92=11,"（全数）",IF(H92=12,"（全数）",IF(H92=21,"小児科",IF(H92=22,"インフル",IF(H92=23,"眼科",IF(H92=24,"ＳＴＤ",IF(H92=251,"基幹",IF(H92=252,"基幹"))))))))</f>
        <v>ＳＴＤ</v>
      </c>
      <c r="H92" s="109">
        <v>24</v>
      </c>
      <c r="I92" s="109" t="str">
        <f t="shared" si="4"/>
        <v>翌月初日</v>
      </c>
      <c r="J92" s="109" t="str">
        <f t="shared" si="6"/>
        <v>c1</v>
      </c>
      <c r="K92" s="107" t="s">
        <v>14</v>
      </c>
      <c r="L92" s="110" t="s">
        <v>14</v>
      </c>
      <c r="M92" s="109" t="s">
        <v>14</v>
      </c>
      <c r="N92" s="107" t="s">
        <v>14</v>
      </c>
      <c r="O92" s="110" t="s">
        <v>14</v>
      </c>
      <c r="P92" s="111" t="s">
        <v>14</v>
      </c>
    </row>
    <row r="93" spans="1:16" s="128" customFormat="1" ht="18" customHeight="1" x14ac:dyDescent="0.15">
      <c r="A93" s="107">
        <v>5</v>
      </c>
      <c r="B93" s="124" t="s">
        <v>137</v>
      </c>
      <c r="C93" s="125" t="s">
        <v>68</v>
      </c>
      <c r="D93" s="107" t="s">
        <v>8</v>
      </c>
      <c r="E93" s="110" t="s">
        <v>14</v>
      </c>
      <c r="F93" s="109" t="s">
        <v>14</v>
      </c>
      <c r="G93" s="107" t="str">
        <f>IF(H93=11,"（全数）",IF(H93=12,"（全数）",IF(H93=21,"小児科",IF(H93=22,"インフル",IF(H93=23,"眼科",IF(H93=24,"ＳＴＤ",IF(H93=251,"基幹",IF(H93=252,"基幹"))))))))</f>
        <v>（全数）</v>
      </c>
      <c r="H93" s="109">
        <v>12</v>
      </c>
      <c r="I93" s="109" t="str">
        <f>IF(H93=11,"直ちに",IF(H93=12,"７日以内",IF(H93=21,"次の月曜",IF(H93=22,"次の月曜",IF(H93=23,"次の月曜",IF(H93=24,"翌月初日",IF(H93=251,"次の月曜",IF(H93=252,"翌月初日"))))))))</f>
        <v>７日以内</v>
      </c>
      <c r="J93" s="109" t="str">
        <f t="shared" si="6"/>
        <v>b1</v>
      </c>
      <c r="K93" s="107" t="s">
        <v>14</v>
      </c>
      <c r="L93" s="110" t="s">
        <v>14</v>
      </c>
      <c r="M93" s="109" t="s">
        <v>14</v>
      </c>
      <c r="N93" s="107" t="s">
        <v>14</v>
      </c>
      <c r="O93" s="110" t="s">
        <v>14</v>
      </c>
      <c r="P93" s="111" t="s">
        <v>14</v>
      </c>
    </row>
    <row r="94" spans="1:16" s="128" customFormat="1" ht="18" customHeight="1" x14ac:dyDescent="0.15">
      <c r="A94" s="107">
        <v>5</v>
      </c>
      <c r="B94" s="124" t="s">
        <v>72</v>
      </c>
      <c r="C94" s="125" t="s">
        <v>73</v>
      </c>
      <c r="D94" s="107" t="s">
        <v>8</v>
      </c>
      <c r="E94" s="110" t="s">
        <v>14</v>
      </c>
      <c r="F94" s="109" t="s">
        <v>14</v>
      </c>
      <c r="G94" s="107" t="str">
        <f>IF(H94=11,"（全数）",IF(H94=12,"（全数）",IF(H94=21,"小児科",IF(H94=22,"インフル",IF(H94=23,"眼科",IF(H94=24,"ＳＴＤ",IF(H94=251,"基幹",IF(H94=252,"基幹"))))))))</f>
        <v>小児科</v>
      </c>
      <c r="H94" s="109">
        <v>21</v>
      </c>
      <c r="I94" s="109" t="str">
        <f>IF(H94=11,"直ちに",IF(H94=12,"７日以内",IF(H94=21,"次の月曜",IF(H94=22,"次の月曜",IF(H94=23,"次の月曜",IF(H94=24,"翌月初日",IF(H94=251,"次の月曜",IF(H94=252,"翌月初日"))))))))</f>
        <v>次の月曜</v>
      </c>
      <c r="J94" s="109" t="str">
        <f t="shared" si="6"/>
        <v>c1</v>
      </c>
      <c r="K94" s="107" t="s">
        <v>14</v>
      </c>
      <c r="L94" s="110" t="s">
        <v>14</v>
      </c>
      <c r="M94" s="109" t="s">
        <v>14</v>
      </c>
      <c r="N94" s="107" t="s">
        <v>14</v>
      </c>
      <c r="O94" s="110" t="s">
        <v>14</v>
      </c>
      <c r="P94" s="111" t="s">
        <v>14</v>
      </c>
    </row>
    <row r="95" spans="1:16" s="128" customFormat="1" ht="18" customHeight="1" x14ac:dyDescent="0.15">
      <c r="A95" s="107">
        <v>5</v>
      </c>
      <c r="B95" s="124" t="s">
        <v>76</v>
      </c>
      <c r="C95" s="125" t="s">
        <v>77</v>
      </c>
      <c r="D95" s="107" t="s">
        <v>8</v>
      </c>
      <c r="E95" s="110" t="s">
        <v>14</v>
      </c>
      <c r="F95" s="109" t="s">
        <v>14</v>
      </c>
      <c r="G95" s="107" t="str">
        <f t="shared" si="7"/>
        <v>小児科</v>
      </c>
      <c r="H95" s="109">
        <v>21</v>
      </c>
      <c r="I95" s="109" t="str">
        <f>IF(H95=11,"直ちに",IF(H95=12,"７日以内",IF(H95=21,"次の月曜",IF(H95=22,"次の月曜",IF(H95=23,"次の月曜",IF(H95=24,"翌月初日",IF(H95=251,"次の月曜",IF(H95=252,"翌月初日"))))))))</f>
        <v>次の月曜</v>
      </c>
      <c r="J95" s="109" t="str">
        <f t="shared" si="6"/>
        <v>c1</v>
      </c>
      <c r="K95" s="107" t="s">
        <v>14</v>
      </c>
      <c r="L95" s="110" t="s">
        <v>14</v>
      </c>
      <c r="M95" s="109" t="s">
        <v>14</v>
      </c>
      <c r="N95" s="107" t="s">
        <v>14</v>
      </c>
      <c r="O95" s="110" t="s">
        <v>14</v>
      </c>
      <c r="P95" s="111" t="s">
        <v>14</v>
      </c>
    </row>
    <row r="96" spans="1:16" s="128" customFormat="1" ht="18" customHeight="1" x14ac:dyDescent="0.15">
      <c r="A96" s="107">
        <v>5</v>
      </c>
      <c r="B96" s="124" t="s">
        <v>138</v>
      </c>
      <c r="C96" s="125" t="s">
        <v>78</v>
      </c>
      <c r="D96" s="107" t="s">
        <v>8</v>
      </c>
      <c r="E96" s="110" t="s">
        <v>14</v>
      </c>
      <c r="F96" s="109" t="s">
        <v>14</v>
      </c>
      <c r="G96" s="107" t="str">
        <f t="shared" si="7"/>
        <v>小児科</v>
      </c>
      <c r="H96" s="109">
        <v>21</v>
      </c>
      <c r="I96" s="109" t="str">
        <f>IF(H96=11,"直ちに",IF(H96=12,"７日以内",IF(H96=21,"次の月曜",IF(H96=22,"次の月曜",IF(H96=23,"次の月曜",IF(H96=24,"翌月初日",IF(H96=251,"次の月曜",IF(H96=252,"翌月初日"))))))))</f>
        <v>次の月曜</v>
      </c>
      <c r="J96" s="109" t="str">
        <f t="shared" si="6"/>
        <v>c1</v>
      </c>
      <c r="K96" s="107" t="s">
        <v>14</v>
      </c>
      <c r="L96" s="110" t="s">
        <v>14</v>
      </c>
      <c r="M96" s="109" t="s">
        <v>14</v>
      </c>
      <c r="N96" s="107" t="s">
        <v>14</v>
      </c>
      <c r="O96" s="110" t="s">
        <v>14</v>
      </c>
      <c r="P96" s="111" t="s">
        <v>14</v>
      </c>
    </row>
    <row r="97" spans="1:16" s="128" customFormat="1" ht="18" customHeight="1" x14ac:dyDescent="0.15">
      <c r="A97" s="107">
        <v>5</v>
      </c>
      <c r="B97" s="108" t="s">
        <v>83</v>
      </c>
      <c r="C97" s="127" t="s">
        <v>84</v>
      </c>
      <c r="D97" s="107" t="s">
        <v>8</v>
      </c>
      <c r="E97" s="110" t="s">
        <v>14</v>
      </c>
      <c r="F97" s="109" t="s">
        <v>8</v>
      </c>
      <c r="G97" s="107" t="str">
        <f t="shared" si="7"/>
        <v>（全数）</v>
      </c>
      <c r="H97" s="109">
        <v>12</v>
      </c>
      <c r="I97" s="109" t="str">
        <f t="shared" ref="I97:I113" si="8">IF(H97=11,"直ちに",IF(H97=12,"７日以内",IF(H97=21,"次の月曜",IF(H97=22,"次の月曜",IF(H97=23,"次の月曜",IF(H97=24,"翌月初日",IF(H97=251,"次の月曜",IF(H97=252,"翌月初日"))))))))</f>
        <v>７日以内</v>
      </c>
      <c r="J97" s="109" t="str">
        <f t="shared" si="6"/>
        <v>b1</v>
      </c>
      <c r="K97" s="107" t="s">
        <v>14</v>
      </c>
      <c r="L97" s="110" t="s">
        <v>14</v>
      </c>
      <c r="M97" s="109" t="s">
        <v>14</v>
      </c>
      <c r="N97" s="107" t="s">
        <v>14</v>
      </c>
      <c r="O97" s="110" t="s">
        <v>14</v>
      </c>
      <c r="P97" s="111" t="s">
        <v>14</v>
      </c>
    </row>
    <row r="98" spans="1:16" s="128" customFormat="1" ht="18" customHeight="1" x14ac:dyDescent="0.15">
      <c r="A98" s="107">
        <v>5</v>
      </c>
      <c r="B98" s="108" t="s">
        <v>340</v>
      </c>
      <c r="C98" s="127" t="s">
        <v>84</v>
      </c>
      <c r="D98" s="107" t="s">
        <v>8</v>
      </c>
      <c r="E98" s="110" t="s">
        <v>14</v>
      </c>
      <c r="F98" s="109" t="s">
        <v>14</v>
      </c>
      <c r="G98" s="107" t="str">
        <f t="shared" si="7"/>
        <v>（全数）</v>
      </c>
      <c r="H98" s="109">
        <v>12</v>
      </c>
      <c r="I98" s="109" t="str">
        <f t="shared" si="8"/>
        <v>７日以内</v>
      </c>
      <c r="J98" s="109" t="str">
        <f t="shared" si="6"/>
        <v>b1</v>
      </c>
      <c r="K98" s="107" t="s">
        <v>14</v>
      </c>
      <c r="L98" s="110" t="s">
        <v>14</v>
      </c>
      <c r="M98" s="109" t="s">
        <v>14</v>
      </c>
      <c r="N98" s="107" t="s">
        <v>14</v>
      </c>
      <c r="O98" s="110" t="s">
        <v>14</v>
      </c>
      <c r="P98" s="111" t="s">
        <v>14</v>
      </c>
    </row>
    <row r="99" spans="1:16" s="128" customFormat="1" ht="18" customHeight="1" x14ac:dyDescent="0.15">
      <c r="A99" s="107">
        <v>5</v>
      </c>
      <c r="B99" s="124" t="s">
        <v>85</v>
      </c>
      <c r="C99" s="125" t="s">
        <v>86</v>
      </c>
      <c r="D99" s="107" t="s">
        <v>8</v>
      </c>
      <c r="E99" s="110" t="s">
        <v>14</v>
      </c>
      <c r="F99" s="109" t="s">
        <v>14</v>
      </c>
      <c r="G99" s="107" t="str">
        <f t="shared" si="7"/>
        <v>（全数）</v>
      </c>
      <c r="H99" s="109">
        <v>12</v>
      </c>
      <c r="I99" s="109" t="str">
        <f t="shared" si="8"/>
        <v>７日以内</v>
      </c>
      <c r="J99" s="109" t="str">
        <f t="shared" si="6"/>
        <v>b1</v>
      </c>
      <c r="K99" s="107" t="s">
        <v>14</v>
      </c>
      <c r="L99" s="110" t="s">
        <v>14</v>
      </c>
      <c r="M99" s="109" t="s">
        <v>14</v>
      </c>
      <c r="N99" s="107" t="s">
        <v>14</v>
      </c>
      <c r="O99" s="110" t="s">
        <v>14</v>
      </c>
      <c r="P99" s="111" t="s">
        <v>14</v>
      </c>
    </row>
    <row r="100" spans="1:16" s="128" customFormat="1" ht="18" customHeight="1" x14ac:dyDescent="0.15">
      <c r="A100" s="107">
        <v>5</v>
      </c>
      <c r="B100" s="124" t="s">
        <v>146</v>
      </c>
      <c r="C100" s="125" t="s">
        <v>159</v>
      </c>
      <c r="D100" s="107" t="s">
        <v>8</v>
      </c>
      <c r="E100" s="110" t="s">
        <v>14</v>
      </c>
      <c r="F100" s="109" t="s">
        <v>14</v>
      </c>
      <c r="G100" s="107" t="str">
        <f>IF(H100=11,"（全数）",IF(H100=12,"（全数）",IF(H100=21,"小児科",IF(H100=22,"インフル",IF(H100=23,"眼科",IF(H100=24,"ＳＴＤ",IF(H100=251,"基幹",IF(H100=252,"基幹"))))))))</f>
        <v>（全数）</v>
      </c>
      <c r="H100" s="109">
        <v>12</v>
      </c>
      <c r="I100" s="109" t="str">
        <f t="shared" si="8"/>
        <v>７日以内</v>
      </c>
      <c r="J100" s="109" t="str">
        <f t="shared" si="6"/>
        <v>b1</v>
      </c>
      <c r="K100" s="107" t="s">
        <v>14</v>
      </c>
      <c r="L100" s="110" t="s">
        <v>14</v>
      </c>
      <c r="M100" s="109" t="s">
        <v>14</v>
      </c>
      <c r="N100" s="107" t="s">
        <v>14</v>
      </c>
      <c r="O100" s="110" t="s">
        <v>14</v>
      </c>
      <c r="P100" s="111" t="s">
        <v>14</v>
      </c>
    </row>
    <row r="101" spans="1:16" s="128" customFormat="1" ht="18" customHeight="1" x14ac:dyDescent="0.15">
      <c r="A101" s="107">
        <v>5</v>
      </c>
      <c r="B101" s="124" t="s">
        <v>87</v>
      </c>
      <c r="C101" s="125" t="s">
        <v>88</v>
      </c>
      <c r="D101" s="107" t="s">
        <v>8</v>
      </c>
      <c r="E101" s="110" t="s">
        <v>14</v>
      </c>
      <c r="F101" s="109" t="s">
        <v>14</v>
      </c>
      <c r="G101" s="107" t="str">
        <f t="shared" si="7"/>
        <v>（全数）</v>
      </c>
      <c r="H101" s="109">
        <v>12</v>
      </c>
      <c r="I101" s="109" t="str">
        <f t="shared" si="8"/>
        <v>７日以内</v>
      </c>
      <c r="J101" s="109" t="str">
        <f t="shared" si="6"/>
        <v>b1</v>
      </c>
      <c r="K101" s="107" t="s">
        <v>14</v>
      </c>
      <c r="L101" s="110" t="s">
        <v>14</v>
      </c>
      <c r="M101" s="109" t="s">
        <v>14</v>
      </c>
      <c r="N101" s="107" t="s">
        <v>14</v>
      </c>
      <c r="O101" s="110" t="s">
        <v>14</v>
      </c>
      <c r="P101" s="111" t="s">
        <v>14</v>
      </c>
    </row>
    <row r="102" spans="1:16" s="128" customFormat="1" ht="18" customHeight="1" x14ac:dyDescent="0.15">
      <c r="A102" s="107">
        <v>5</v>
      </c>
      <c r="B102" s="124" t="s">
        <v>93</v>
      </c>
      <c r="C102" s="125" t="s">
        <v>94</v>
      </c>
      <c r="D102" s="107" t="s">
        <v>8</v>
      </c>
      <c r="E102" s="110" t="s">
        <v>14</v>
      </c>
      <c r="F102" s="109" t="s">
        <v>14</v>
      </c>
      <c r="G102" s="107" t="s">
        <v>344</v>
      </c>
      <c r="H102" s="109">
        <v>12</v>
      </c>
      <c r="I102" s="109" t="s">
        <v>345</v>
      </c>
      <c r="J102" s="109" t="s">
        <v>346</v>
      </c>
      <c r="K102" s="107" t="s">
        <v>14</v>
      </c>
      <c r="L102" s="110" t="s">
        <v>14</v>
      </c>
      <c r="M102" s="109" t="s">
        <v>14</v>
      </c>
      <c r="N102" s="107" t="s">
        <v>14</v>
      </c>
      <c r="O102" s="110" t="s">
        <v>14</v>
      </c>
      <c r="P102" s="111" t="s">
        <v>14</v>
      </c>
    </row>
    <row r="103" spans="1:16" s="128" customFormat="1" ht="18" customHeight="1" x14ac:dyDescent="0.15">
      <c r="A103" s="107">
        <v>5</v>
      </c>
      <c r="B103" s="124" t="s">
        <v>140</v>
      </c>
      <c r="C103" s="125" t="s">
        <v>95</v>
      </c>
      <c r="D103" s="107" t="s">
        <v>8</v>
      </c>
      <c r="E103" s="110" t="s">
        <v>14</v>
      </c>
      <c r="F103" s="109" t="s">
        <v>14</v>
      </c>
      <c r="G103" s="107" t="str">
        <f t="shared" si="7"/>
        <v>（全数）</v>
      </c>
      <c r="H103" s="109">
        <v>12</v>
      </c>
      <c r="I103" s="109" t="s">
        <v>347</v>
      </c>
      <c r="J103" s="109" t="s">
        <v>348</v>
      </c>
      <c r="K103" s="107" t="s">
        <v>14</v>
      </c>
      <c r="L103" s="110" t="s">
        <v>14</v>
      </c>
      <c r="M103" s="109" t="s">
        <v>14</v>
      </c>
      <c r="N103" s="107" t="s">
        <v>14</v>
      </c>
      <c r="O103" s="110" t="s">
        <v>14</v>
      </c>
      <c r="P103" s="111" t="s">
        <v>14</v>
      </c>
    </row>
    <row r="104" spans="1:16" s="128" customFormat="1" ht="18" customHeight="1" x14ac:dyDescent="0.15">
      <c r="A104" s="107">
        <v>5</v>
      </c>
      <c r="B104" s="124" t="s">
        <v>98</v>
      </c>
      <c r="C104" s="125" t="s">
        <v>99</v>
      </c>
      <c r="D104" s="107" t="s">
        <v>8</v>
      </c>
      <c r="E104" s="110" t="s">
        <v>14</v>
      </c>
      <c r="F104" s="109" t="s">
        <v>14</v>
      </c>
      <c r="G104" s="107" t="str">
        <f t="shared" si="7"/>
        <v>基幹</v>
      </c>
      <c r="H104" s="109">
        <v>252</v>
      </c>
      <c r="I104" s="109" t="str">
        <f t="shared" si="8"/>
        <v>翌月初日</v>
      </c>
      <c r="J104" s="109" t="str">
        <f t="shared" si="6"/>
        <v>c2</v>
      </c>
      <c r="K104" s="107" t="s">
        <v>14</v>
      </c>
      <c r="L104" s="110" t="s">
        <v>14</v>
      </c>
      <c r="M104" s="109" t="s">
        <v>14</v>
      </c>
      <c r="N104" s="107" t="s">
        <v>14</v>
      </c>
      <c r="O104" s="110" t="s">
        <v>14</v>
      </c>
      <c r="P104" s="111" t="s">
        <v>14</v>
      </c>
    </row>
    <row r="105" spans="1:16" s="128" customFormat="1" ht="18" customHeight="1" x14ac:dyDescent="0.15">
      <c r="A105" s="107">
        <v>5</v>
      </c>
      <c r="B105" s="124" t="s">
        <v>100</v>
      </c>
      <c r="C105" s="125" t="s">
        <v>101</v>
      </c>
      <c r="D105" s="107" t="s">
        <v>8</v>
      </c>
      <c r="E105" s="110" t="s">
        <v>14</v>
      </c>
      <c r="F105" s="109" t="s">
        <v>14</v>
      </c>
      <c r="G105" s="107" t="str">
        <f t="shared" si="7"/>
        <v>小児科</v>
      </c>
      <c r="H105" s="109">
        <v>21</v>
      </c>
      <c r="I105" s="109" t="str">
        <f t="shared" si="8"/>
        <v>次の月曜</v>
      </c>
      <c r="J105" s="109" t="str">
        <f t="shared" si="6"/>
        <v>c1</v>
      </c>
      <c r="K105" s="107" t="s">
        <v>14</v>
      </c>
      <c r="L105" s="110" t="s">
        <v>14</v>
      </c>
      <c r="M105" s="109" t="s">
        <v>14</v>
      </c>
      <c r="N105" s="107" t="s">
        <v>14</v>
      </c>
      <c r="O105" s="110" t="s">
        <v>14</v>
      </c>
      <c r="P105" s="111" t="s">
        <v>14</v>
      </c>
    </row>
    <row r="106" spans="1:16" s="128" customFormat="1" ht="18" customHeight="1" x14ac:dyDescent="0.15">
      <c r="A106" s="107">
        <v>5</v>
      </c>
      <c r="B106" s="124" t="s">
        <v>103</v>
      </c>
      <c r="C106" s="125" t="s">
        <v>104</v>
      </c>
      <c r="D106" s="107" t="s">
        <v>8</v>
      </c>
      <c r="E106" s="110" t="s">
        <v>14</v>
      </c>
      <c r="F106" s="109" t="s">
        <v>14</v>
      </c>
      <c r="G106" s="107" t="str">
        <f t="shared" si="7"/>
        <v>基幹</v>
      </c>
      <c r="H106" s="109">
        <v>251</v>
      </c>
      <c r="I106" s="109" t="str">
        <f t="shared" si="8"/>
        <v>次の月曜</v>
      </c>
      <c r="J106" s="109" t="str">
        <f t="shared" si="6"/>
        <v>c2</v>
      </c>
      <c r="K106" s="107" t="s">
        <v>14</v>
      </c>
      <c r="L106" s="110" t="s">
        <v>14</v>
      </c>
      <c r="M106" s="109" t="s">
        <v>14</v>
      </c>
      <c r="N106" s="107" t="s">
        <v>14</v>
      </c>
      <c r="O106" s="110" t="s">
        <v>14</v>
      </c>
      <c r="P106" s="111" t="s">
        <v>14</v>
      </c>
    </row>
    <row r="107" spans="1:16" s="128" customFormat="1" ht="18" customHeight="1" x14ac:dyDescent="0.15">
      <c r="A107" s="107">
        <v>5</v>
      </c>
      <c r="B107" s="108" t="s">
        <v>185</v>
      </c>
      <c r="C107" s="127" t="s">
        <v>105</v>
      </c>
      <c r="D107" s="107" t="s">
        <v>8</v>
      </c>
      <c r="E107" s="110" t="s">
        <v>14</v>
      </c>
      <c r="F107" s="109" t="s">
        <v>14</v>
      </c>
      <c r="G107" s="107" t="str">
        <f t="shared" si="7"/>
        <v>（全数）</v>
      </c>
      <c r="H107" s="109">
        <v>12</v>
      </c>
      <c r="I107" s="109" t="s">
        <v>192</v>
      </c>
      <c r="J107" s="109" t="s">
        <v>193</v>
      </c>
      <c r="K107" s="107" t="s">
        <v>14</v>
      </c>
      <c r="L107" s="110" t="s">
        <v>14</v>
      </c>
      <c r="M107" s="109" t="s">
        <v>14</v>
      </c>
      <c r="N107" s="107" t="s">
        <v>14</v>
      </c>
      <c r="O107" s="110" t="s">
        <v>14</v>
      </c>
      <c r="P107" s="111" t="s">
        <v>14</v>
      </c>
    </row>
    <row r="108" spans="1:16" s="128" customFormat="1" ht="18" customHeight="1" x14ac:dyDescent="0.15">
      <c r="A108" s="107">
        <v>5</v>
      </c>
      <c r="B108" s="124" t="s">
        <v>108</v>
      </c>
      <c r="C108" s="125" t="s">
        <v>109</v>
      </c>
      <c r="D108" s="107" t="s">
        <v>8</v>
      </c>
      <c r="E108" s="110" t="s">
        <v>14</v>
      </c>
      <c r="F108" s="109" t="s">
        <v>14</v>
      </c>
      <c r="G108" s="107" t="str">
        <f t="shared" si="7"/>
        <v>基幹</v>
      </c>
      <c r="H108" s="109">
        <v>251</v>
      </c>
      <c r="I108" s="109" t="str">
        <f t="shared" si="8"/>
        <v>次の月曜</v>
      </c>
      <c r="J108" s="109" t="str">
        <f t="shared" si="6"/>
        <v>c2</v>
      </c>
      <c r="K108" s="107" t="s">
        <v>14</v>
      </c>
      <c r="L108" s="110" t="s">
        <v>14</v>
      </c>
      <c r="M108" s="109" t="s">
        <v>14</v>
      </c>
      <c r="N108" s="107" t="s">
        <v>14</v>
      </c>
      <c r="O108" s="110" t="s">
        <v>14</v>
      </c>
      <c r="P108" s="111" t="s">
        <v>14</v>
      </c>
    </row>
    <row r="109" spans="1:16" s="128" customFormat="1" ht="18" customHeight="1" x14ac:dyDescent="0.15">
      <c r="A109" s="107">
        <v>5</v>
      </c>
      <c r="B109" s="108" t="s">
        <v>110</v>
      </c>
      <c r="C109" s="127" t="s">
        <v>111</v>
      </c>
      <c r="D109" s="107" t="s">
        <v>8</v>
      </c>
      <c r="E109" s="110" t="s">
        <v>14</v>
      </c>
      <c r="F109" s="109" t="s">
        <v>14</v>
      </c>
      <c r="G109" s="107" t="str">
        <f t="shared" si="7"/>
        <v>基幹</v>
      </c>
      <c r="H109" s="109">
        <v>252</v>
      </c>
      <c r="I109" s="109" t="str">
        <f t="shared" si="8"/>
        <v>翌月初日</v>
      </c>
      <c r="J109" s="109" t="str">
        <f t="shared" si="6"/>
        <v>c2</v>
      </c>
      <c r="K109" s="107" t="s">
        <v>14</v>
      </c>
      <c r="L109" s="110" t="s">
        <v>14</v>
      </c>
      <c r="M109" s="109" t="s">
        <v>14</v>
      </c>
      <c r="N109" s="107" t="s">
        <v>14</v>
      </c>
      <c r="O109" s="110" t="s">
        <v>14</v>
      </c>
      <c r="P109" s="111" t="s">
        <v>14</v>
      </c>
    </row>
    <row r="110" spans="1:16" s="128" customFormat="1" ht="18" customHeight="1" x14ac:dyDescent="0.15">
      <c r="A110" s="107">
        <v>5</v>
      </c>
      <c r="B110" s="124" t="s">
        <v>273</v>
      </c>
      <c r="C110" s="125" t="s">
        <v>113</v>
      </c>
      <c r="D110" s="107" t="s">
        <v>8</v>
      </c>
      <c r="E110" s="110" t="s">
        <v>14</v>
      </c>
      <c r="F110" s="109" t="s">
        <v>14</v>
      </c>
      <c r="G110" s="107" t="s">
        <v>326</v>
      </c>
      <c r="H110" s="109">
        <v>252</v>
      </c>
      <c r="I110" s="109" t="s">
        <v>341</v>
      </c>
      <c r="J110" s="109" t="s">
        <v>342</v>
      </c>
      <c r="K110" s="107" t="s">
        <v>14</v>
      </c>
      <c r="L110" s="110" t="s">
        <v>14</v>
      </c>
      <c r="M110" s="109" t="s">
        <v>14</v>
      </c>
      <c r="N110" s="107" t="s">
        <v>14</v>
      </c>
      <c r="O110" s="110" t="s">
        <v>14</v>
      </c>
      <c r="P110" s="111" t="s">
        <v>14</v>
      </c>
    </row>
    <row r="111" spans="1:16" s="128" customFormat="1" ht="18" customHeight="1" x14ac:dyDescent="0.15">
      <c r="A111" s="107">
        <v>5</v>
      </c>
      <c r="B111" s="124" t="s">
        <v>112</v>
      </c>
      <c r="C111" s="125" t="s">
        <v>113</v>
      </c>
      <c r="D111" s="107" t="s">
        <v>8</v>
      </c>
      <c r="E111" s="110" t="s">
        <v>14</v>
      </c>
      <c r="F111" s="109" t="s">
        <v>14</v>
      </c>
      <c r="G111" s="107" t="str">
        <f t="shared" si="7"/>
        <v>基幹</v>
      </c>
      <c r="H111" s="109">
        <v>252</v>
      </c>
      <c r="I111" s="109" t="str">
        <f t="shared" si="8"/>
        <v>翌月初日</v>
      </c>
      <c r="J111" s="109" t="str">
        <f t="shared" si="6"/>
        <v>c2</v>
      </c>
      <c r="K111" s="107" t="s">
        <v>14</v>
      </c>
      <c r="L111" s="110" t="s">
        <v>14</v>
      </c>
      <c r="M111" s="109" t="s">
        <v>14</v>
      </c>
      <c r="N111" s="107" t="s">
        <v>14</v>
      </c>
      <c r="O111" s="110" t="s">
        <v>14</v>
      </c>
      <c r="P111" s="111" t="s">
        <v>14</v>
      </c>
    </row>
    <row r="112" spans="1:16" s="128" customFormat="1" ht="18" customHeight="1" x14ac:dyDescent="0.15">
      <c r="A112" s="107">
        <v>5</v>
      </c>
      <c r="B112" s="124" t="s">
        <v>116</v>
      </c>
      <c r="C112" s="125" t="s">
        <v>117</v>
      </c>
      <c r="D112" s="107" t="s">
        <v>8</v>
      </c>
      <c r="E112" s="110" t="s">
        <v>14</v>
      </c>
      <c r="F112" s="109" t="s">
        <v>14</v>
      </c>
      <c r="G112" s="107" t="str">
        <f t="shared" si="7"/>
        <v>眼科</v>
      </c>
      <c r="H112" s="109">
        <v>23</v>
      </c>
      <c r="I112" s="109" t="str">
        <f t="shared" si="8"/>
        <v>次の月曜</v>
      </c>
      <c r="J112" s="109" t="str">
        <f t="shared" si="6"/>
        <v>c1</v>
      </c>
      <c r="K112" s="107" t="s">
        <v>14</v>
      </c>
      <c r="L112" s="110" t="s">
        <v>14</v>
      </c>
      <c r="M112" s="109" t="s">
        <v>14</v>
      </c>
      <c r="N112" s="107" t="s">
        <v>14</v>
      </c>
      <c r="O112" s="110" t="s">
        <v>14</v>
      </c>
      <c r="P112" s="111" t="s">
        <v>14</v>
      </c>
    </row>
    <row r="113" spans="1:16" s="128" customFormat="1" ht="18" customHeight="1" x14ac:dyDescent="0.15">
      <c r="A113" s="107">
        <v>5</v>
      </c>
      <c r="B113" s="124" t="s">
        <v>118</v>
      </c>
      <c r="C113" s="125" t="s">
        <v>119</v>
      </c>
      <c r="D113" s="107" t="s">
        <v>8</v>
      </c>
      <c r="E113" s="110" t="s">
        <v>14</v>
      </c>
      <c r="F113" s="109" t="s">
        <v>14</v>
      </c>
      <c r="G113" s="107" t="str">
        <f t="shared" si="7"/>
        <v>小児科</v>
      </c>
      <c r="H113" s="109">
        <v>21</v>
      </c>
      <c r="I113" s="109" t="str">
        <f t="shared" si="8"/>
        <v>次の月曜</v>
      </c>
      <c r="J113" s="109" t="str">
        <f t="shared" si="6"/>
        <v>c1</v>
      </c>
      <c r="K113" s="107" t="s">
        <v>14</v>
      </c>
      <c r="L113" s="110" t="s">
        <v>14</v>
      </c>
      <c r="M113" s="109" t="s">
        <v>14</v>
      </c>
      <c r="N113" s="107" t="s">
        <v>14</v>
      </c>
      <c r="O113" s="110" t="s">
        <v>14</v>
      </c>
      <c r="P113" s="111" t="s">
        <v>14</v>
      </c>
    </row>
    <row r="114" spans="1:16" s="128" customFormat="1" ht="18" customHeight="1" thickBot="1" x14ac:dyDescent="0.2">
      <c r="A114" s="119">
        <v>5</v>
      </c>
      <c r="B114" s="137" t="s">
        <v>120</v>
      </c>
      <c r="C114" s="138" t="s">
        <v>121</v>
      </c>
      <c r="D114" s="119" t="s">
        <v>8</v>
      </c>
      <c r="E114" s="122" t="s">
        <v>14</v>
      </c>
      <c r="F114" s="121" t="s">
        <v>14</v>
      </c>
      <c r="G114" s="119" t="s">
        <v>163</v>
      </c>
      <c r="H114" s="121">
        <v>24</v>
      </c>
      <c r="I114" s="121" t="s">
        <v>164</v>
      </c>
      <c r="J114" s="121" t="s">
        <v>165</v>
      </c>
      <c r="K114" s="119" t="s">
        <v>14</v>
      </c>
      <c r="L114" s="122" t="s">
        <v>14</v>
      </c>
      <c r="M114" s="121" t="s">
        <v>14</v>
      </c>
      <c r="N114" s="119" t="s">
        <v>14</v>
      </c>
      <c r="O114" s="122" t="s">
        <v>14</v>
      </c>
      <c r="P114" s="123" t="s">
        <v>14</v>
      </c>
    </row>
    <row r="115" spans="1:16" s="128" customFormat="1" ht="22.5" customHeight="1" thickBot="1" x14ac:dyDescent="0.2">
      <c r="A115" s="139" t="s">
        <v>190</v>
      </c>
      <c r="B115" s="140"/>
      <c r="C115" s="141"/>
      <c r="D115" s="142" t="s">
        <v>130</v>
      </c>
      <c r="E115" s="143" t="s">
        <v>130</v>
      </c>
      <c r="F115" s="144" t="s">
        <v>130</v>
      </c>
      <c r="G115" s="145" t="s">
        <v>191</v>
      </c>
      <c r="H115" s="144"/>
      <c r="I115" s="143" t="s">
        <v>192</v>
      </c>
      <c r="J115" s="146" t="s">
        <v>193</v>
      </c>
      <c r="K115" s="144" t="s">
        <v>130</v>
      </c>
      <c r="L115" s="143" t="s">
        <v>130</v>
      </c>
      <c r="M115" s="144" t="s">
        <v>130</v>
      </c>
      <c r="N115" s="147" t="s">
        <v>130</v>
      </c>
      <c r="O115" s="143" t="s">
        <v>130</v>
      </c>
      <c r="P115" s="146" t="s">
        <v>130</v>
      </c>
    </row>
    <row r="116" spans="1:16" x14ac:dyDescent="0.15">
      <c r="A116" s="148" t="s">
        <v>285</v>
      </c>
      <c r="B116" s="148"/>
    </row>
    <row r="117" spans="1:16" x14ac:dyDescent="0.15">
      <c r="B117" s="149" t="s">
        <v>286</v>
      </c>
    </row>
    <row r="118" spans="1:16" x14ac:dyDescent="0.15">
      <c r="B118" s="149" t="s">
        <v>287</v>
      </c>
    </row>
    <row r="119" spans="1:16" x14ac:dyDescent="0.15">
      <c r="B119" s="87" t="s">
        <v>288</v>
      </c>
    </row>
    <row r="120" spans="1:16" x14ac:dyDescent="0.15">
      <c r="B120" s="87" t="s">
        <v>289</v>
      </c>
    </row>
    <row r="122" spans="1:16" x14ac:dyDescent="0.15">
      <c r="A122" s="148" t="s">
        <v>323</v>
      </c>
    </row>
    <row r="123" spans="1:16" x14ac:dyDescent="0.15">
      <c r="A123" s="148" t="s">
        <v>324</v>
      </c>
    </row>
    <row r="124" spans="1:16" x14ac:dyDescent="0.15">
      <c r="A124" s="148"/>
    </row>
    <row r="125" spans="1:16" x14ac:dyDescent="0.15">
      <c r="A125" s="148"/>
    </row>
    <row r="126" spans="1:16" x14ac:dyDescent="0.15">
      <c r="A126" s="148"/>
    </row>
    <row r="127" spans="1:16" x14ac:dyDescent="0.15">
      <c r="A127" s="148"/>
    </row>
  </sheetData>
  <mergeCells count="2">
    <mergeCell ref="A3:A4"/>
    <mergeCell ref="B3:B4"/>
  </mergeCells>
  <phoneticPr fontId="2"/>
  <printOptions horizontalCentered="1"/>
  <pageMargins left="0.39370078740157483" right="0.39370078740157483" top="0.51181102362204722" bottom="0.35433070866141736" header="0.43307086614173229" footer="0.27559055118110237"/>
  <pageSetup paperSize="9" scale="52"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123"/>
  <sheetViews>
    <sheetView view="pageBreakPreview" zoomScale="75" zoomScaleNormal="75" zoomScaleSheetLayoutView="75" workbookViewId="0">
      <pane xSplit="3" ySplit="4" topLeftCell="D29" activePane="bottomRight" state="frozen"/>
      <selection pane="topRight" activeCell="D1" sqref="D1"/>
      <selection pane="bottomLeft" activeCell="A5" sqref="A5"/>
      <selection pane="bottomRight" activeCell="B39" sqref="B39"/>
    </sheetView>
  </sheetViews>
  <sheetFormatPr defaultRowHeight="13.5" x14ac:dyDescent="0.15"/>
  <cols>
    <col min="1" max="1" width="9" style="88"/>
    <col min="2" max="2" width="50" style="87" customWidth="1"/>
    <col min="3" max="3" width="4.375" style="87" hidden="1" customWidth="1"/>
    <col min="4" max="4" width="10.875" style="87" customWidth="1"/>
    <col min="5" max="5" width="10.625" style="87" customWidth="1"/>
    <col min="6" max="6" width="12.625" style="87" customWidth="1"/>
    <col min="7" max="7" width="10.625" style="87" customWidth="1"/>
    <col min="8" max="8" width="10.625" style="87" hidden="1" customWidth="1"/>
    <col min="9" max="12" width="9" style="87"/>
    <col min="13" max="13" width="12.625" style="87" customWidth="1"/>
    <col min="14" max="15" width="9" style="87"/>
    <col min="16" max="16" width="12.625" style="87" customWidth="1"/>
    <col min="17" max="16384" width="9" style="87"/>
  </cols>
  <sheetData>
    <row r="1" spans="1:16" ht="18.75" x14ac:dyDescent="0.2">
      <c r="A1" s="86" t="s">
        <v>194</v>
      </c>
    </row>
    <row r="2" spans="1:16" ht="20.25" customHeight="1" thickBot="1" x14ac:dyDescent="0.2"/>
    <row r="3" spans="1:16" s="88" customFormat="1" ht="18" customHeight="1" x14ac:dyDescent="0.15">
      <c r="A3" s="251" t="s">
        <v>123</v>
      </c>
      <c r="B3" s="253" t="s">
        <v>124</v>
      </c>
      <c r="C3" s="89" t="s">
        <v>0</v>
      </c>
      <c r="D3" s="90" t="s">
        <v>125</v>
      </c>
      <c r="E3" s="91"/>
      <c r="F3" s="92"/>
      <c r="G3" s="90" t="s">
        <v>126</v>
      </c>
      <c r="H3" s="91"/>
      <c r="I3" s="91"/>
      <c r="J3" s="92"/>
      <c r="K3" s="90" t="s">
        <v>183</v>
      </c>
      <c r="L3" s="91"/>
      <c r="M3" s="92"/>
      <c r="N3" s="90" t="s">
        <v>184</v>
      </c>
      <c r="O3" s="91"/>
      <c r="P3" s="93"/>
    </row>
    <row r="4" spans="1:16" s="101" customFormat="1" ht="27.75" thickBot="1" x14ac:dyDescent="0.2">
      <c r="A4" s="252"/>
      <c r="B4" s="254"/>
      <c r="C4" s="94"/>
      <c r="D4" s="95" t="s">
        <v>161</v>
      </c>
      <c r="E4" s="96" t="s">
        <v>197</v>
      </c>
      <c r="F4" s="97" t="s">
        <v>1</v>
      </c>
      <c r="G4" s="98" t="s">
        <v>2</v>
      </c>
      <c r="H4" s="97" t="s">
        <v>2</v>
      </c>
      <c r="I4" s="99" t="s">
        <v>3</v>
      </c>
      <c r="J4" s="94" t="s">
        <v>4</v>
      </c>
      <c r="K4" s="95" t="s">
        <v>5</v>
      </c>
      <c r="L4" s="96" t="s">
        <v>275</v>
      </c>
      <c r="M4" s="97" t="s">
        <v>1</v>
      </c>
      <c r="N4" s="95" t="s">
        <v>5</v>
      </c>
      <c r="O4" s="96" t="s">
        <v>275</v>
      </c>
      <c r="P4" s="100" t="s">
        <v>1</v>
      </c>
    </row>
    <row r="5" spans="1:16" s="101" customFormat="1" ht="18" customHeight="1" x14ac:dyDescent="0.15">
      <c r="A5" s="102">
        <v>1</v>
      </c>
      <c r="B5" s="103" t="s">
        <v>7</v>
      </c>
      <c r="C5" s="104"/>
      <c r="D5" s="102" t="s">
        <v>8</v>
      </c>
      <c r="E5" s="105" t="s">
        <v>8</v>
      </c>
      <c r="F5" s="104" t="s">
        <v>8</v>
      </c>
      <c r="G5" s="102" t="str">
        <f>IF(H5=11,"（全数）",IF(H5=12,"（全数）",IF(H5=21,"小児科",IF(H5=22,"インフル",IF(H5=23,"眼科",IF(H5=24,"ＳＴＤ",IF(H5=251,"基幹",IF(H5=252,"基幹"))))))))</f>
        <v>（全数）</v>
      </c>
      <c r="H5" s="104">
        <v>11</v>
      </c>
      <c r="I5" s="104" t="str">
        <f>IF(H5=11,"直ちに",IF(H5=12,"７日以内",IF(H5=21,"次の月曜",IF(H5=22,"次の月曜",IF(H5=23,"次の月曜",IF(H5=24,"翌月初日",IF(H5=251,"次の月曜",IF(H5=252,"翌月初日"))))))))</f>
        <v>直ちに</v>
      </c>
      <c r="J5" s="104" t="str">
        <f t="shared" ref="J5:J68" si="0">IF(H5=11,"a",IF(H5=12,"b1",IF(H5=21,"c1",IF(H5=22,"c1",IF(H5=23,"c1",IF(H5=24,"c1","c2"))))))</f>
        <v>a</v>
      </c>
      <c r="K5" s="102" t="s">
        <v>8</v>
      </c>
      <c r="L5" s="105" t="s">
        <v>8</v>
      </c>
      <c r="M5" s="104" t="s">
        <v>8</v>
      </c>
      <c r="N5" s="102" t="s">
        <v>8</v>
      </c>
      <c r="O5" s="105" t="s">
        <v>8</v>
      </c>
      <c r="P5" s="106" t="s">
        <v>8</v>
      </c>
    </row>
    <row r="6" spans="1:16" s="101" customFormat="1" ht="18" customHeight="1" x14ac:dyDescent="0.15">
      <c r="A6" s="107">
        <v>1</v>
      </c>
      <c r="B6" s="108" t="s">
        <v>9</v>
      </c>
      <c r="C6" s="109"/>
      <c r="D6" s="107" t="s">
        <v>8</v>
      </c>
      <c r="E6" s="110" t="s">
        <v>8</v>
      </c>
      <c r="F6" s="109" t="s">
        <v>8</v>
      </c>
      <c r="G6" s="107" t="str">
        <f t="shared" ref="G6:G21" si="1">IF(H6=11,"（全数）",IF(H6=12,"（全数）",IF(H6=21,"小児科",IF(H6=22,"インフル",IF(H6=23,"眼科",IF(H6=24,"ＳＴＤ",IF(H6=251,"基幹",IF(H6=252,"基幹"))))))))</f>
        <v>（全数）</v>
      </c>
      <c r="H6" s="109">
        <v>11</v>
      </c>
      <c r="I6" s="109" t="str">
        <f t="shared" ref="I6:I22" si="2">IF(H6=11,"直ちに",IF(H6=12,"７日以内",IF(H6=21,"次の月曜",IF(H6=22,"次の月曜",IF(H6=23,"次の月曜",IF(H6=24,"翌月初日",IF(H6=251,"次の月曜",IF(H6=252,"翌月初日"))))))))</f>
        <v>直ちに</v>
      </c>
      <c r="J6" s="109" t="str">
        <f t="shared" si="0"/>
        <v>a</v>
      </c>
      <c r="K6" s="107" t="s">
        <v>8</v>
      </c>
      <c r="L6" s="110" t="s">
        <v>8</v>
      </c>
      <c r="M6" s="109" t="s">
        <v>8</v>
      </c>
      <c r="N6" s="107" t="s">
        <v>8</v>
      </c>
      <c r="O6" s="110" t="s">
        <v>8</v>
      </c>
      <c r="P6" s="111" t="s">
        <v>8</v>
      </c>
    </row>
    <row r="7" spans="1:16" s="101" customFormat="1" ht="18" customHeight="1" x14ac:dyDescent="0.15">
      <c r="A7" s="107">
        <v>1</v>
      </c>
      <c r="B7" s="108" t="s">
        <v>128</v>
      </c>
      <c r="C7" s="109"/>
      <c r="D7" s="107" t="s">
        <v>8</v>
      </c>
      <c r="E7" s="110" t="s">
        <v>8</v>
      </c>
      <c r="F7" s="109" t="s">
        <v>8</v>
      </c>
      <c r="G7" s="107" t="str">
        <f>IF(H7=11,"（全数）",IF(H7=12,"（全数）",IF(H7=21,"小児科",IF(H7=22,"インフル",IF(H7=23,"眼科",IF(H7=24,"ＳＴＤ",IF(H7=251,"基幹",IF(H7=252,"基幹"))))))))</f>
        <v>（全数）</v>
      </c>
      <c r="H7" s="109">
        <v>11</v>
      </c>
      <c r="I7" s="109" t="str">
        <f t="shared" si="2"/>
        <v>直ちに</v>
      </c>
      <c r="J7" s="109" t="str">
        <f t="shared" si="0"/>
        <v>a</v>
      </c>
      <c r="K7" s="107" t="s">
        <v>8</v>
      </c>
      <c r="L7" s="110" t="s">
        <v>8</v>
      </c>
      <c r="M7" s="109" t="s">
        <v>8</v>
      </c>
      <c r="N7" s="107" t="s">
        <v>8</v>
      </c>
      <c r="O7" s="110" t="s">
        <v>8</v>
      </c>
      <c r="P7" s="111" t="s">
        <v>8</v>
      </c>
    </row>
    <row r="8" spans="1:16" s="101" customFormat="1" ht="18" customHeight="1" x14ac:dyDescent="0.15">
      <c r="A8" s="107">
        <v>1</v>
      </c>
      <c r="B8" s="108" t="s">
        <v>166</v>
      </c>
      <c r="C8" s="109"/>
      <c r="D8" s="107" t="s">
        <v>8</v>
      </c>
      <c r="E8" s="110" t="s">
        <v>8</v>
      </c>
      <c r="F8" s="109" t="s">
        <v>8</v>
      </c>
      <c r="G8" s="107" t="str">
        <f>IF(H8=11,"（全数）",IF(H8=12,"（全数）",IF(H8=21,"小児科",IF(H8=22,"インフル",IF(H8=23,"眼科",IF(H8=24,"ＳＴＤ",IF(H8=251,"基幹",IF(H8=252,"基幹"))))))))</f>
        <v>（全数）</v>
      </c>
      <c r="H8" s="109">
        <v>11</v>
      </c>
      <c r="I8" s="109" t="str">
        <f t="shared" si="2"/>
        <v>直ちに</v>
      </c>
      <c r="J8" s="109" t="str">
        <f t="shared" si="0"/>
        <v>a</v>
      </c>
      <c r="K8" s="107" t="s">
        <v>8</v>
      </c>
      <c r="L8" s="110" t="s">
        <v>8</v>
      </c>
      <c r="M8" s="109" t="s">
        <v>8</v>
      </c>
      <c r="N8" s="107" t="s">
        <v>8</v>
      </c>
      <c r="O8" s="110" t="s">
        <v>8</v>
      </c>
      <c r="P8" s="111" t="s">
        <v>8</v>
      </c>
    </row>
    <row r="9" spans="1:16" s="101" customFormat="1" ht="18" customHeight="1" x14ac:dyDescent="0.15">
      <c r="A9" s="107">
        <v>1</v>
      </c>
      <c r="B9" s="108" t="s">
        <v>10</v>
      </c>
      <c r="C9" s="109"/>
      <c r="D9" s="107" t="s">
        <v>8</v>
      </c>
      <c r="E9" s="110" t="s">
        <v>8</v>
      </c>
      <c r="F9" s="109" t="s">
        <v>8</v>
      </c>
      <c r="G9" s="107" t="str">
        <f t="shared" si="1"/>
        <v>（全数）</v>
      </c>
      <c r="H9" s="109">
        <v>11</v>
      </c>
      <c r="I9" s="109" t="str">
        <f t="shared" si="2"/>
        <v>直ちに</v>
      </c>
      <c r="J9" s="109" t="str">
        <f t="shared" si="0"/>
        <v>a</v>
      </c>
      <c r="K9" s="107" t="s">
        <v>8</v>
      </c>
      <c r="L9" s="110" t="s">
        <v>8</v>
      </c>
      <c r="M9" s="109" t="s">
        <v>8</v>
      </c>
      <c r="N9" s="107" t="s">
        <v>8</v>
      </c>
      <c r="O9" s="110" t="s">
        <v>8</v>
      </c>
      <c r="P9" s="111" t="s">
        <v>8</v>
      </c>
    </row>
    <row r="10" spans="1:16" s="101" customFormat="1" ht="18" customHeight="1" x14ac:dyDescent="0.15">
      <c r="A10" s="107">
        <v>1</v>
      </c>
      <c r="B10" s="108" t="s">
        <v>11</v>
      </c>
      <c r="C10" s="109"/>
      <c r="D10" s="107" t="s">
        <v>8</v>
      </c>
      <c r="E10" s="110" t="s">
        <v>8</v>
      </c>
      <c r="F10" s="109" t="s">
        <v>8</v>
      </c>
      <c r="G10" s="107" t="str">
        <f t="shared" si="1"/>
        <v>（全数）</v>
      </c>
      <c r="H10" s="109">
        <v>11</v>
      </c>
      <c r="I10" s="109" t="str">
        <f t="shared" si="2"/>
        <v>直ちに</v>
      </c>
      <c r="J10" s="109" t="str">
        <f t="shared" si="0"/>
        <v>a</v>
      </c>
      <c r="K10" s="107" t="s">
        <v>8</v>
      </c>
      <c r="L10" s="110" t="s">
        <v>8</v>
      </c>
      <c r="M10" s="109" t="s">
        <v>8</v>
      </c>
      <c r="N10" s="107" t="s">
        <v>8</v>
      </c>
      <c r="O10" s="110" t="s">
        <v>8</v>
      </c>
      <c r="P10" s="111" t="s">
        <v>8</v>
      </c>
    </row>
    <row r="11" spans="1:16" s="101" customFormat="1" ht="18" customHeight="1" thickBot="1" x14ac:dyDescent="0.2">
      <c r="A11" s="95">
        <v>1</v>
      </c>
      <c r="B11" s="112" t="s">
        <v>12</v>
      </c>
      <c r="C11" s="94"/>
      <c r="D11" s="95" t="s">
        <v>8</v>
      </c>
      <c r="E11" s="99" t="s">
        <v>8</v>
      </c>
      <c r="F11" s="94" t="s">
        <v>8</v>
      </c>
      <c r="G11" s="95" t="str">
        <f t="shared" si="1"/>
        <v>（全数）</v>
      </c>
      <c r="H11" s="94">
        <v>11</v>
      </c>
      <c r="I11" s="94" t="str">
        <f t="shared" si="2"/>
        <v>直ちに</v>
      </c>
      <c r="J11" s="94" t="str">
        <f t="shared" si="0"/>
        <v>a</v>
      </c>
      <c r="K11" s="95" t="s">
        <v>8</v>
      </c>
      <c r="L11" s="99" t="s">
        <v>8</v>
      </c>
      <c r="M11" s="94" t="s">
        <v>8</v>
      </c>
      <c r="N11" s="95" t="s">
        <v>8</v>
      </c>
      <c r="O11" s="99" t="s">
        <v>8</v>
      </c>
      <c r="P11" s="113" t="s">
        <v>8</v>
      </c>
    </row>
    <row r="12" spans="1:16" s="101" customFormat="1" ht="18" customHeight="1" x14ac:dyDescent="0.15">
      <c r="A12" s="114">
        <v>2</v>
      </c>
      <c r="B12" s="115" t="s">
        <v>13</v>
      </c>
      <c r="C12" s="116"/>
      <c r="D12" s="114" t="s">
        <v>8</v>
      </c>
      <c r="E12" s="117" t="s">
        <v>276</v>
      </c>
      <c r="F12" s="116" t="s">
        <v>8</v>
      </c>
      <c r="G12" s="114" t="str">
        <f t="shared" si="1"/>
        <v>（全数）</v>
      </c>
      <c r="H12" s="116">
        <v>11</v>
      </c>
      <c r="I12" s="116" t="str">
        <f t="shared" si="2"/>
        <v>直ちに</v>
      </c>
      <c r="J12" s="116" t="str">
        <f t="shared" si="0"/>
        <v>a</v>
      </c>
      <c r="K12" s="114" t="s">
        <v>8</v>
      </c>
      <c r="L12" s="117" t="s">
        <v>14</v>
      </c>
      <c r="M12" s="116" t="s">
        <v>14</v>
      </c>
      <c r="N12" s="114" t="s">
        <v>8</v>
      </c>
      <c r="O12" s="117" t="s">
        <v>14</v>
      </c>
      <c r="P12" s="118" t="s">
        <v>8</v>
      </c>
    </row>
    <row r="13" spans="1:16" s="101" customFormat="1" ht="18" customHeight="1" x14ac:dyDescent="0.15">
      <c r="A13" s="107">
        <v>2</v>
      </c>
      <c r="B13" s="108" t="s">
        <v>167</v>
      </c>
      <c r="C13" s="109"/>
      <c r="D13" s="107" t="s">
        <v>8</v>
      </c>
      <c r="E13" s="110" t="s">
        <v>8</v>
      </c>
      <c r="F13" s="109" t="s">
        <v>8</v>
      </c>
      <c r="G13" s="107" t="str">
        <f>IF(H13=11,"（全数）",IF(H13=12,"（全数）",IF(H13=21,"小児科",IF(H13=22,"インフル",IF(H13=23,"眼科",IF(H13=24,"ＳＴＤ",IF(H13=251,"基幹",IF(H13=252,"基幹"))))))))</f>
        <v>（全数）</v>
      </c>
      <c r="H13" s="109">
        <v>11</v>
      </c>
      <c r="I13" s="109" t="str">
        <f t="shared" si="2"/>
        <v>直ちに</v>
      </c>
      <c r="J13" s="109" t="str">
        <f t="shared" si="0"/>
        <v>a</v>
      </c>
      <c r="K13" s="107" t="s">
        <v>8</v>
      </c>
      <c r="L13" s="110" t="s">
        <v>8</v>
      </c>
      <c r="M13" s="109" t="s">
        <v>14</v>
      </c>
      <c r="N13" s="107" t="s">
        <v>8</v>
      </c>
      <c r="O13" s="110" t="s">
        <v>8</v>
      </c>
      <c r="P13" s="111" t="s">
        <v>8</v>
      </c>
    </row>
    <row r="14" spans="1:16" s="101" customFormat="1" ht="18" customHeight="1" x14ac:dyDescent="0.15">
      <c r="A14" s="107">
        <v>2</v>
      </c>
      <c r="B14" s="108" t="s">
        <v>186</v>
      </c>
      <c r="C14" s="109"/>
      <c r="D14" s="107" t="s">
        <v>8</v>
      </c>
      <c r="E14" s="110" t="s">
        <v>276</v>
      </c>
      <c r="F14" s="109" t="s">
        <v>8</v>
      </c>
      <c r="G14" s="107" t="str">
        <f t="shared" si="1"/>
        <v>（全数）</v>
      </c>
      <c r="H14" s="109">
        <v>11</v>
      </c>
      <c r="I14" s="109" t="str">
        <f t="shared" si="2"/>
        <v>直ちに</v>
      </c>
      <c r="J14" s="109" t="str">
        <f t="shared" si="0"/>
        <v>a</v>
      </c>
      <c r="K14" s="107" t="s">
        <v>8</v>
      </c>
      <c r="L14" s="110" t="s">
        <v>14</v>
      </c>
      <c r="M14" s="109" t="s">
        <v>14</v>
      </c>
      <c r="N14" s="107" t="s">
        <v>8</v>
      </c>
      <c r="O14" s="110" t="s">
        <v>14</v>
      </c>
      <c r="P14" s="111" t="s">
        <v>8</v>
      </c>
    </row>
    <row r="15" spans="1:16" s="101" customFormat="1" ht="30" customHeight="1" x14ac:dyDescent="0.15">
      <c r="A15" s="119">
        <v>2</v>
      </c>
      <c r="B15" s="120" t="s">
        <v>269</v>
      </c>
      <c r="C15" s="121"/>
      <c r="D15" s="119" t="s">
        <v>8</v>
      </c>
      <c r="E15" s="122" t="s">
        <v>8</v>
      </c>
      <c r="F15" s="121" t="s">
        <v>8</v>
      </c>
      <c r="G15" s="119" t="str">
        <f>IF(H15=11,"（全数）",IF(H15=12,"（全数）",IF(H15=21,"小児科",IF(H15=22,"インフル",IF(H15=23,"眼科",IF(H15=24,"ＳＴＤ",IF(H15=251,"基幹",IF(H15=252,"基幹"))))))))</f>
        <v>（全数）</v>
      </c>
      <c r="H15" s="121">
        <v>11</v>
      </c>
      <c r="I15" s="121" t="str">
        <f>IF(H15=11,"直ちに",IF(H15=12,"７日以内",IF(H15=21,"次の月曜",IF(H15=22,"次の月曜",IF(H15=23,"次の月曜",IF(H15=24,"翌月初日",IF(H15=251,"次の月曜",IF(H15=252,"翌月初日"))))))))</f>
        <v>直ちに</v>
      </c>
      <c r="J15" s="121" t="str">
        <f t="shared" si="0"/>
        <v>a</v>
      </c>
      <c r="K15" s="119" t="s">
        <v>8</v>
      </c>
      <c r="L15" s="122" t="s">
        <v>8</v>
      </c>
      <c r="M15" s="123" t="s">
        <v>127</v>
      </c>
      <c r="N15" s="119" t="s">
        <v>8</v>
      </c>
      <c r="O15" s="122" t="s">
        <v>8</v>
      </c>
      <c r="P15" s="123" t="s">
        <v>130</v>
      </c>
    </row>
    <row r="16" spans="1:16" s="101" customFormat="1" ht="18" customHeight="1" thickBot="1" x14ac:dyDescent="0.2">
      <c r="A16" s="119">
        <v>2</v>
      </c>
      <c r="B16" s="120" t="s">
        <v>187</v>
      </c>
      <c r="C16" s="121"/>
      <c r="D16" s="119" t="s">
        <v>8</v>
      </c>
      <c r="E16" s="122" t="s">
        <v>8</v>
      </c>
      <c r="F16" s="121" t="s">
        <v>8</v>
      </c>
      <c r="G16" s="119" t="str">
        <f>IF(H16=11,"（全数）",IF(H16=12,"（全数）",IF(H16=21,"小児科",IF(H16=22,"インフル",IF(H16=23,"眼科",IF(H16=24,"ＳＴＤ",IF(H16=251,"基幹",IF(H16=252,"基幹"))))))))</f>
        <v>（全数）</v>
      </c>
      <c r="H16" s="121">
        <v>11</v>
      </c>
      <c r="I16" s="121" t="str">
        <f>IF(H16=11,"直ちに",IF(H16=12,"７日以内",IF(H16=21,"次の月曜",IF(H16=22,"次の月曜",IF(H16=23,"次の月曜",IF(H16=24,"翌月初日",IF(H16=251,"次の月曜",IF(H16=252,"翌月初日"))))))))</f>
        <v>直ちに</v>
      </c>
      <c r="J16" s="121" t="str">
        <f>IF(H16=11,"a",IF(H16=12,"b1",IF(H16=21,"c1",IF(H16=22,"c1",IF(H16=23,"c1",IF(H16=24,"c1","c2"))))))</f>
        <v>a</v>
      </c>
      <c r="K16" s="119" t="s">
        <v>8</v>
      </c>
      <c r="L16" s="122" t="s">
        <v>8</v>
      </c>
      <c r="M16" s="123" t="s">
        <v>127</v>
      </c>
      <c r="N16" s="119" t="s">
        <v>8</v>
      </c>
      <c r="O16" s="122" t="s">
        <v>8</v>
      </c>
      <c r="P16" s="123" t="s">
        <v>130</v>
      </c>
    </row>
    <row r="17" spans="1:16" s="101" customFormat="1" ht="18" customHeight="1" x14ac:dyDescent="0.15">
      <c r="A17" s="102">
        <v>3</v>
      </c>
      <c r="B17" s="103" t="s">
        <v>15</v>
      </c>
      <c r="C17" s="104"/>
      <c r="D17" s="102" t="s">
        <v>8</v>
      </c>
      <c r="E17" s="105" t="s">
        <v>276</v>
      </c>
      <c r="F17" s="104" t="s">
        <v>8</v>
      </c>
      <c r="G17" s="102" t="str">
        <f>IF(H17=11,"（全数）",IF(H17=12,"（全数）",IF(H17=21,"小児科",IF(H17=22,"インフル",IF(H17=23,"眼科",IF(H17=24,"ＳＴＤ",IF(H17=251,"基幹",IF(H17=252,"基幹"))))))))</f>
        <v>（全数）</v>
      </c>
      <c r="H17" s="104">
        <v>11</v>
      </c>
      <c r="I17" s="104" t="str">
        <f>IF(H17=11,"直ちに",IF(H17=12,"７日以内",IF(H17=21,"次の月曜",IF(H17=22,"次の月曜",IF(H17=23,"次の月曜",IF(H17=24,"翌月初日",IF(H17=251,"次の月曜",IF(H17=252,"翌月初日"))))))))</f>
        <v>直ちに</v>
      </c>
      <c r="J17" s="104" t="str">
        <f t="shared" si="0"/>
        <v>a</v>
      </c>
      <c r="K17" s="102" t="s">
        <v>14</v>
      </c>
      <c r="L17" s="105" t="s">
        <v>14</v>
      </c>
      <c r="M17" s="104" t="s">
        <v>14</v>
      </c>
      <c r="N17" s="102" t="s">
        <v>8</v>
      </c>
      <c r="O17" s="105" t="s">
        <v>14</v>
      </c>
      <c r="P17" s="106" t="s">
        <v>8</v>
      </c>
    </row>
    <row r="18" spans="1:16" s="101" customFormat="1" ht="18" customHeight="1" x14ac:dyDescent="0.15">
      <c r="A18" s="107">
        <v>3</v>
      </c>
      <c r="B18" s="108" t="s">
        <v>16</v>
      </c>
      <c r="C18" s="109"/>
      <c r="D18" s="107" t="s">
        <v>8</v>
      </c>
      <c r="E18" s="110" t="s">
        <v>276</v>
      </c>
      <c r="F18" s="109" t="s">
        <v>8</v>
      </c>
      <c r="G18" s="107" t="str">
        <f>IF(H18=11,"（全数）",IF(H18=12,"（全数）",IF(H18=21,"小児科",IF(H18=22,"インフル",IF(H18=23,"眼科",IF(H18=24,"ＳＴＤ",IF(H18=251,"基幹",IF(H18=252,"基幹"))))))))</f>
        <v>（全数）</v>
      </c>
      <c r="H18" s="109">
        <v>11</v>
      </c>
      <c r="I18" s="109" t="str">
        <f>IF(H18=11,"直ちに",IF(H18=12,"７日以内",IF(H18=21,"次の月曜",IF(H18=22,"次の月曜",IF(H18=23,"次の月曜",IF(H18=24,"翌月初日",IF(H18=251,"次の月曜",IF(H18=252,"翌月初日"))))))))</f>
        <v>直ちに</v>
      </c>
      <c r="J18" s="109" t="str">
        <f t="shared" si="0"/>
        <v>a</v>
      </c>
      <c r="K18" s="107" t="s">
        <v>14</v>
      </c>
      <c r="L18" s="110" t="s">
        <v>14</v>
      </c>
      <c r="M18" s="109" t="s">
        <v>14</v>
      </c>
      <c r="N18" s="107" t="s">
        <v>8</v>
      </c>
      <c r="O18" s="110" t="s">
        <v>14</v>
      </c>
      <c r="P18" s="111" t="s">
        <v>8</v>
      </c>
    </row>
    <row r="19" spans="1:16" s="101" customFormat="1" ht="18" customHeight="1" x14ac:dyDescent="0.15">
      <c r="A19" s="107">
        <v>3</v>
      </c>
      <c r="B19" s="108" t="s">
        <v>19</v>
      </c>
      <c r="C19" s="109"/>
      <c r="D19" s="107" t="s">
        <v>8</v>
      </c>
      <c r="E19" s="110" t="s">
        <v>276</v>
      </c>
      <c r="F19" s="109" t="s">
        <v>8</v>
      </c>
      <c r="G19" s="107" t="str">
        <f>IF(H19=11,"（全数）",IF(H19=12,"（全数）",IF(H19=21,"小児科",IF(H19=22,"インフル",IF(H19=23,"眼科",IF(H19=24,"ＳＴＤ",IF(H19=251,"基幹",IF(H19=252,"基幹"))))))))</f>
        <v>（全数）</v>
      </c>
      <c r="H19" s="109">
        <v>11</v>
      </c>
      <c r="I19" s="109" t="str">
        <f>IF(H19=11,"直ちに",IF(H19=12,"７日以内",IF(H19=21,"次の月曜",IF(H19=22,"次の月曜",IF(H19=23,"次の月曜",IF(H19=24,"翌月初日",IF(H19=251,"次の月曜",IF(H19=252,"翌月初日"))))))))</f>
        <v>直ちに</v>
      </c>
      <c r="J19" s="109" t="str">
        <f t="shared" si="0"/>
        <v>a</v>
      </c>
      <c r="K19" s="107" t="s">
        <v>14</v>
      </c>
      <c r="L19" s="110" t="s">
        <v>14</v>
      </c>
      <c r="M19" s="109" t="s">
        <v>14</v>
      </c>
      <c r="N19" s="107" t="s">
        <v>8</v>
      </c>
      <c r="O19" s="110" t="s">
        <v>14</v>
      </c>
      <c r="P19" s="111" t="s">
        <v>8</v>
      </c>
    </row>
    <row r="20" spans="1:16" s="101" customFormat="1" ht="18" customHeight="1" x14ac:dyDescent="0.15">
      <c r="A20" s="107">
        <v>3</v>
      </c>
      <c r="B20" s="108" t="s">
        <v>17</v>
      </c>
      <c r="C20" s="109"/>
      <c r="D20" s="107" t="s">
        <v>8</v>
      </c>
      <c r="E20" s="110" t="s">
        <v>276</v>
      </c>
      <c r="F20" s="109" t="s">
        <v>8</v>
      </c>
      <c r="G20" s="107" t="str">
        <f t="shared" si="1"/>
        <v>（全数）</v>
      </c>
      <c r="H20" s="109">
        <v>11</v>
      </c>
      <c r="I20" s="109" t="str">
        <f t="shared" si="2"/>
        <v>直ちに</v>
      </c>
      <c r="J20" s="109" t="str">
        <f t="shared" si="0"/>
        <v>a</v>
      </c>
      <c r="K20" s="107" t="s">
        <v>14</v>
      </c>
      <c r="L20" s="110" t="s">
        <v>14</v>
      </c>
      <c r="M20" s="109" t="s">
        <v>14</v>
      </c>
      <c r="N20" s="107" t="s">
        <v>8</v>
      </c>
      <c r="O20" s="110" t="s">
        <v>14</v>
      </c>
      <c r="P20" s="111" t="s">
        <v>8</v>
      </c>
    </row>
    <row r="21" spans="1:16" s="101" customFormat="1" ht="18" customHeight="1" thickBot="1" x14ac:dyDescent="0.2">
      <c r="A21" s="95">
        <v>3</v>
      </c>
      <c r="B21" s="112" t="s">
        <v>18</v>
      </c>
      <c r="C21" s="94"/>
      <c r="D21" s="95" t="s">
        <v>8</v>
      </c>
      <c r="E21" s="99" t="s">
        <v>276</v>
      </c>
      <c r="F21" s="94" t="s">
        <v>8</v>
      </c>
      <c r="G21" s="95" t="str">
        <f t="shared" si="1"/>
        <v>（全数）</v>
      </c>
      <c r="H21" s="94">
        <v>11</v>
      </c>
      <c r="I21" s="94" t="str">
        <f t="shared" si="2"/>
        <v>直ちに</v>
      </c>
      <c r="J21" s="94" t="str">
        <f t="shared" si="0"/>
        <v>a</v>
      </c>
      <c r="K21" s="95" t="s">
        <v>14</v>
      </c>
      <c r="L21" s="99" t="s">
        <v>14</v>
      </c>
      <c r="M21" s="94" t="s">
        <v>14</v>
      </c>
      <c r="N21" s="95" t="s">
        <v>8</v>
      </c>
      <c r="O21" s="99" t="s">
        <v>14</v>
      </c>
      <c r="P21" s="113" t="s">
        <v>8</v>
      </c>
    </row>
    <row r="22" spans="1:16" s="101" customFormat="1" ht="18" customHeight="1" x14ac:dyDescent="0.15">
      <c r="A22" s="114">
        <v>4</v>
      </c>
      <c r="B22" s="115" t="s">
        <v>129</v>
      </c>
      <c r="C22" s="116"/>
      <c r="D22" s="114" t="s">
        <v>130</v>
      </c>
      <c r="E22" s="117" t="s">
        <v>276</v>
      </c>
      <c r="F22" s="116" t="s">
        <v>130</v>
      </c>
      <c r="G22" s="114" t="str">
        <f>IF(H22=11,"（全数）",IF(H22=12,"（全数）",IF(H22=21,"小児科",IF(H22=22,"インフル",IF(H22=23,"眼科",IF(H22=24,"ＳＴＤ",IF(H22=251,"基幹",IF(H22=252,"基幹"))))))))</f>
        <v>（全数）</v>
      </c>
      <c r="H22" s="116">
        <v>11</v>
      </c>
      <c r="I22" s="116" t="str">
        <f t="shared" si="2"/>
        <v>直ちに</v>
      </c>
      <c r="J22" s="116" t="str">
        <f t="shared" si="0"/>
        <v>a</v>
      </c>
      <c r="K22" s="114" t="s">
        <v>14</v>
      </c>
      <c r="L22" s="117" t="s">
        <v>14</v>
      </c>
      <c r="M22" s="116" t="s">
        <v>14</v>
      </c>
      <c r="N22" s="114" t="s">
        <v>14</v>
      </c>
      <c r="O22" s="117" t="s">
        <v>14</v>
      </c>
      <c r="P22" s="118" t="s">
        <v>14</v>
      </c>
    </row>
    <row r="23" spans="1:16" s="126" customFormat="1" ht="18" customHeight="1" x14ac:dyDescent="0.15">
      <c r="A23" s="107">
        <v>4</v>
      </c>
      <c r="B23" s="124" t="s">
        <v>274</v>
      </c>
      <c r="C23" s="125"/>
      <c r="D23" s="107" t="s">
        <v>8</v>
      </c>
      <c r="E23" s="110" t="s">
        <v>276</v>
      </c>
      <c r="F23" s="109" t="s">
        <v>130</v>
      </c>
      <c r="G23" s="107" t="str">
        <f>IF(H23=11,"（全数）",IF(H23=12,"（全数）",IF(H23=21,"小児科",IF(H23=22,"インフル",IF(H23=23,"眼科",IF(H23=24,"ＳＴＤ",IF(H23=251,"基幹",IF(H23=252,"基幹"))))))))</f>
        <v>（全数）</v>
      </c>
      <c r="H23" s="109">
        <v>11</v>
      </c>
      <c r="I23" s="109" t="str">
        <f>IF(H23=11,"直ちに",IF(H23=12,"７日以内",IF(H23=21,"次の月曜",IF(H23=22,"次の月曜",IF(H23=23,"次の月曜",IF(H23=24,"翌月初日",IF(H23=251,"次の月曜",IF(H23=252,"翌月初日"))))))))</f>
        <v>直ちに</v>
      </c>
      <c r="J23" s="109" t="str">
        <f t="shared" si="0"/>
        <v>a</v>
      </c>
      <c r="K23" s="107" t="s">
        <v>14</v>
      </c>
      <c r="L23" s="110" t="s">
        <v>14</v>
      </c>
      <c r="M23" s="109" t="s">
        <v>14</v>
      </c>
      <c r="N23" s="107" t="s">
        <v>14</v>
      </c>
      <c r="O23" s="110" t="s">
        <v>14</v>
      </c>
      <c r="P23" s="111" t="s">
        <v>14</v>
      </c>
    </row>
    <row r="24" spans="1:16" s="126" customFormat="1" ht="18" customHeight="1" x14ac:dyDescent="0.15">
      <c r="A24" s="107">
        <v>4</v>
      </c>
      <c r="B24" s="108" t="s">
        <v>131</v>
      </c>
      <c r="C24" s="125"/>
      <c r="D24" s="107" t="s">
        <v>8</v>
      </c>
      <c r="E24" s="110" t="s">
        <v>276</v>
      </c>
      <c r="F24" s="109" t="s">
        <v>130</v>
      </c>
      <c r="G24" s="107" t="str">
        <f>IF(H24=11,"（全数）",IF(H24=12,"（全数）",IF(H24=21,"小児科",IF(H24=22,"インフル",IF(H24=23,"眼科",IF(H24=24,"ＳＴＤ",IF(H24=251,"基幹",IF(H24=252,"基幹"))))))))</f>
        <v>（全数）</v>
      </c>
      <c r="H24" s="109">
        <v>11</v>
      </c>
      <c r="I24" s="109" t="str">
        <f>IF(H24=11,"直ちに",IF(H24=12,"７日以内",IF(H24=21,"次の月曜",IF(H24=22,"次の月曜",IF(H24=23,"次の月曜",IF(H24=24,"翌月初日",IF(H24=251,"次の月曜",IF(H24=252,"翌月初日"))))))))</f>
        <v>直ちに</v>
      </c>
      <c r="J24" s="109" t="str">
        <f t="shared" si="0"/>
        <v>a</v>
      </c>
      <c r="K24" s="107" t="s">
        <v>14</v>
      </c>
      <c r="L24" s="110" t="s">
        <v>14</v>
      </c>
      <c r="M24" s="109" t="s">
        <v>14</v>
      </c>
      <c r="N24" s="107" t="s">
        <v>14</v>
      </c>
      <c r="O24" s="110" t="s">
        <v>14</v>
      </c>
      <c r="P24" s="111" t="s">
        <v>14</v>
      </c>
    </row>
    <row r="25" spans="1:16" s="126" customFormat="1" ht="18" customHeight="1" x14ac:dyDescent="0.15">
      <c r="A25" s="107">
        <v>4</v>
      </c>
      <c r="B25" s="124" t="s">
        <v>28</v>
      </c>
      <c r="C25" s="125" t="s">
        <v>132</v>
      </c>
      <c r="D25" s="107" t="s">
        <v>8</v>
      </c>
      <c r="E25" s="110" t="s">
        <v>276</v>
      </c>
      <c r="F25" s="109" t="s">
        <v>130</v>
      </c>
      <c r="G25" s="107" t="str">
        <f t="shared" ref="G25:G84" si="3">IF(H25=11,"（全数）",IF(H25=12,"（全数）",IF(H25=21,"小児科",IF(H25=22,"インフル",IF(H25=23,"眼科",IF(H25=24,"ＳＴＤ",IF(H25=251,"基幹",IF(H25=252,"基幹"))))))))</f>
        <v>（全数）</v>
      </c>
      <c r="H25" s="109">
        <v>11</v>
      </c>
      <c r="I25" s="109" t="str">
        <f t="shared" ref="I25:I87" si="4">IF(H25=11,"直ちに",IF(H25=12,"７日以内",IF(H25=21,"次の月曜",IF(H25=22,"次の月曜",IF(H25=23,"次の月曜",IF(H25=24,"翌月初日",IF(H25=251,"次の月曜",IF(H25=252,"翌月初日"))))))))</f>
        <v>直ちに</v>
      </c>
      <c r="J25" s="109" t="str">
        <f t="shared" si="0"/>
        <v>a</v>
      </c>
      <c r="K25" s="107" t="s">
        <v>14</v>
      </c>
      <c r="L25" s="110" t="s">
        <v>14</v>
      </c>
      <c r="M25" s="109" t="s">
        <v>14</v>
      </c>
      <c r="N25" s="107" t="s">
        <v>14</v>
      </c>
      <c r="O25" s="110" t="s">
        <v>14</v>
      </c>
      <c r="P25" s="111" t="s">
        <v>14</v>
      </c>
    </row>
    <row r="26" spans="1:16" s="126" customFormat="1" ht="18" customHeight="1" x14ac:dyDescent="0.15">
      <c r="A26" s="107">
        <v>4</v>
      </c>
      <c r="B26" s="108" t="s">
        <v>29</v>
      </c>
      <c r="C26" s="127" t="s">
        <v>30</v>
      </c>
      <c r="D26" s="107" t="s">
        <v>8</v>
      </c>
      <c r="E26" s="110" t="s">
        <v>276</v>
      </c>
      <c r="F26" s="109" t="s">
        <v>130</v>
      </c>
      <c r="G26" s="107" t="str">
        <f t="shared" si="3"/>
        <v>（全数）</v>
      </c>
      <c r="H26" s="109">
        <v>11</v>
      </c>
      <c r="I26" s="109" t="str">
        <f t="shared" si="4"/>
        <v>直ちに</v>
      </c>
      <c r="J26" s="109" t="str">
        <f t="shared" si="0"/>
        <v>a</v>
      </c>
      <c r="K26" s="107" t="s">
        <v>14</v>
      </c>
      <c r="L26" s="110" t="s">
        <v>14</v>
      </c>
      <c r="M26" s="109" t="s">
        <v>14</v>
      </c>
      <c r="N26" s="107" t="s">
        <v>14</v>
      </c>
      <c r="O26" s="110" t="s">
        <v>14</v>
      </c>
      <c r="P26" s="111" t="s">
        <v>14</v>
      </c>
    </row>
    <row r="27" spans="1:16" s="126" customFormat="1" ht="18" customHeight="1" x14ac:dyDescent="0.15">
      <c r="A27" s="107">
        <v>4</v>
      </c>
      <c r="B27" s="108" t="s">
        <v>31</v>
      </c>
      <c r="C27" s="127" t="s">
        <v>32</v>
      </c>
      <c r="D27" s="107" t="s">
        <v>8</v>
      </c>
      <c r="E27" s="110" t="s">
        <v>276</v>
      </c>
      <c r="F27" s="109" t="s">
        <v>130</v>
      </c>
      <c r="G27" s="107" t="str">
        <f t="shared" si="3"/>
        <v>（全数）</v>
      </c>
      <c r="H27" s="109">
        <v>11</v>
      </c>
      <c r="I27" s="109" t="str">
        <f t="shared" si="4"/>
        <v>直ちに</v>
      </c>
      <c r="J27" s="109" t="str">
        <f t="shared" si="0"/>
        <v>a</v>
      </c>
      <c r="K27" s="107" t="s">
        <v>14</v>
      </c>
      <c r="L27" s="110" t="s">
        <v>14</v>
      </c>
      <c r="M27" s="109" t="s">
        <v>14</v>
      </c>
      <c r="N27" s="107" t="s">
        <v>14</v>
      </c>
      <c r="O27" s="110" t="s">
        <v>14</v>
      </c>
      <c r="P27" s="111" t="s">
        <v>14</v>
      </c>
    </row>
    <row r="28" spans="1:16" s="126" customFormat="1" ht="18" customHeight="1" x14ac:dyDescent="0.15">
      <c r="A28" s="107">
        <v>4</v>
      </c>
      <c r="B28" s="108" t="s">
        <v>168</v>
      </c>
      <c r="C28" s="127"/>
      <c r="D28" s="107" t="s">
        <v>8</v>
      </c>
      <c r="E28" s="110" t="s">
        <v>276</v>
      </c>
      <c r="F28" s="109" t="s">
        <v>130</v>
      </c>
      <c r="G28" s="107" t="str">
        <f>IF(H28=11,"（全数）",IF(H28=12,"（全数）",IF(H28=21,"小児科",IF(H28=22,"インフル",IF(H28=23,"眼科",IF(H28=24,"ＳＴＤ",IF(H28=251,"基幹",IF(H28=252,"基幹"))))))))</f>
        <v>（全数）</v>
      </c>
      <c r="H28" s="109">
        <v>11</v>
      </c>
      <c r="I28" s="109" t="str">
        <f t="shared" si="4"/>
        <v>直ちに</v>
      </c>
      <c r="J28" s="109" t="str">
        <f t="shared" si="0"/>
        <v>a</v>
      </c>
      <c r="K28" s="107" t="s">
        <v>14</v>
      </c>
      <c r="L28" s="110" t="s">
        <v>14</v>
      </c>
      <c r="M28" s="109" t="s">
        <v>14</v>
      </c>
      <c r="N28" s="107" t="s">
        <v>14</v>
      </c>
      <c r="O28" s="110" t="s">
        <v>14</v>
      </c>
      <c r="P28" s="111" t="s">
        <v>14</v>
      </c>
    </row>
    <row r="29" spans="1:16" s="126" customFormat="1" ht="18" customHeight="1" x14ac:dyDescent="0.15">
      <c r="A29" s="107">
        <v>4</v>
      </c>
      <c r="B29" s="124" t="s">
        <v>33</v>
      </c>
      <c r="C29" s="125" t="s">
        <v>34</v>
      </c>
      <c r="D29" s="107" t="s">
        <v>8</v>
      </c>
      <c r="E29" s="110" t="s">
        <v>276</v>
      </c>
      <c r="F29" s="109" t="s">
        <v>130</v>
      </c>
      <c r="G29" s="107" t="str">
        <f t="shared" si="3"/>
        <v>（全数）</v>
      </c>
      <c r="H29" s="109">
        <v>11</v>
      </c>
      <c r="I29" s="109" t="str">
        <f t="shared" si="4"/>
        <v>直ちに</v>
      </c>
      <c r="J29" s="109" t="str">
        <f t="shared" si="0"/>
        <v>a</v>
      </c>
      <c r="K29" s="107" t="s">
        <v>14</v>
      </c>
      <c r="L29" s="110" t="s">
        <v>14</v>
      </c>
      <c r="M29" s="109" t="s">
        <v>14</v>
      </c>
      <c r="N29" s="107" t="s">
        <v>14</v>
      </c>
      <c r="O29" s="110" t="s">
        <v>14</v>
      </c>
      <c r="P29" s="111" t="s">
        <v>14</v>
      </c>
    </row>
    <row r="30" spans="1:16" s="126" customFormat="1" ht="18" customHeight="1" x14ac:dyDescent="0.15">
      <c r="A30" s="107">
        <v>4</v>
      </c>
      <c r="B30" s="124" t="s">
        <v>169</v>
      </c>
      <c r="C30" s="125"/>
      <c r="D30" s="107" t="s">
        <v>8</v>
      </c>
      <c r="E30" s="110" t="s">
        <v>276</v>
      </c>
      <c r="F30" s="109" t="s">
        <v>130</v>
      </c>
      <c r="G30" s="107" t="str">
        <f>IF(H30=11,"（全数）",IF(H30=12,"（全数）",IF(H30=21,"小児科",IF(H30=22,"インフル",IF(H30=23,"眼科",IF(H30=24,"ＳＴＤ",IF(H30=251,"基幹",IF(H30=252,"基幹"))))))))</f>
        <v>（全数）</v>
      </c>
      <c r="H30" s="109">
        <v>11</v>
      </c>
      <c r="I30" s="109" t="str">
        <f t="shared" si="4"/>
        <v>直ちに</v>
      </c>
      <c r="J30" s="109" t="str">
        <f t="shared" si="0"/>
        <v>a</v>
      </c>
      <c r="K30" s="107" t="s">
        <v>14</v>
      </c>
      <c r="L30" s="110" t="s">
        <v>14</v>
      </c>
      <c r="M30" s="109" t="s">
        <v>14</v>
      </c>
      <c r="N30" s="107" t="s">
        <v>14</v>
      </c>
      <c r="O30" s="110" t="s">
        <v>14</v>
      </c>
      <c r="P30" s="111" t="s">
        <v>14</v>
      </c>
    </row>
    <row r="31" spans="1:16" s="128" customFormat="1" ht="18" customHeight="1" x14ac:dyDescent="0.15">
      <c r="A31" s="107">
        <v>4</v>
      </c>
      <c r="B31" s="108" t="s">
        <v>40</v>
      </c>
      <c r="C31" s="127" t="s">
        <v>41</v>
      </c>
      <c r="D31" s="107" t="s">
        <v>8</v>
      </c>
      <c r="E31" s="110" t="s">
        <v>276</v>
      </c>
      <c r="F31" s="109" t="s">
        <v>130</v>
      </c>
      <c r="G31" s="107" t="str">
        <f t="shared" si="3"/>
        <v>（全数）</v>
      </c>
      <c r="H31" s="109">
        <v>11</v>
      </c>
      <c r="I31" s="109" t="str">
        <f t="shared" si="4"/>
        <v>直ちに</v>
      </c>
      <c r="J31" s="109" t="str">
        <f t="shared" si="0"/>
        <v>a</v>
      </c>
      <c r="K31" s="107" t="s">
        <v>14</v>
      </c>
      <c r="L31" s="110" t="s">
        <v>14</v>
      </c>
      <c r="M31" s="109" t="s">
        <v>14</v>
      </c>
      <c r="N31" s="107" t="s">
        <v>14</v>
      </c>
      <c r="O31" s="110" t="s">
        <v>14</v>
      </c>
      <c r="P31" s="111" t="s">
        <v>14</v>
      </c>
    </row>
    <row r="32" spans="1:16" s="128" customFormat="1" ht="18" customHeight="1" x14ac:dyDescent="0.15">
      <c r="A32" s="107">
        <v>4</v>
      </c>
      <c r="B32" s="108" t="s">
        <v>42</v>
      </c>
      <c r="C32" s="127" t="s">
        <v>43</v>
      </c>
      <c r="D32" s="107" t="s">
        <v>8</v>
      </c>
      <c r="E32" s="110" t="s">
        <v>276</v>
      </c>
      <c r="F32" s="109" t="s">
        <v>130</v>
      </c>
      <c r="G32" s="107" t="str">
        <f t="shared" si="3"/>
        <v>（全数）</v>
      </c>
      <c r="H32" s="109">
        <v>11</v>
      </c>
      <c r="I32" s="109" t="str">
        <f t="shared" si="4"/>
        <v>直ちに</v>
      </c>
      <c r="J32" s="109" t="str">
        <f t="shared" si="0"/>
        <v>a</v>
      </c>
      <c r="K32" s="107" t="s">
        <v>14</v>
      </c>
      <c r="L32" s="110" t="s">
        <v>14</v>
      </c>
      <c r="M32" s="109" t="s">
        <v>14</v>
      </c>
      <c r="N32" s="107" t="s">
        <v>14</v>
      </c>
      <c r="O32" s="110" t="s">
        <v>14</v>
      </c>
      <c r="P32" s="111" t="s">
        <v>14</v>
      </c>
    </row>
    <row r="33" spans="1:16" s="128" customFormat="1" ht="18" customHeight="1" x14ac:dyDescent="0.15">
      <c r="A33" s="107">
        <v>4</v>
      </c>
      <c r="B33" s="124" t="s">
        <v>54</v>
      </c>
      <c r="C33" s="125" t="s">
        <v>55</v>
      </c>
      <c r="D33" s="107" t="s">
        <v>8</v>
      </c>
      <c r="E33" s="110" t="s">
        <v>276</v>
      </c>
      <c r="F33" s="109" t="s">
        <v>130</v>
      </c>
      <c r="G33" s="107" t="str">
        <f t="shared" si="3"/>
        <v>（全数）</v>
      </c>
      <c r="H33" s="109">
        <v>11</v>
      </c>
      <c r="I33" s="109" t="str">
        <f t="shared" si="4"/>
        <v>直ちに</v>
      </c>
      <c r="J33" s="109" t="str">
        <f t="shared" si="0"/>
        <v>a</v>
      </c>
      <c r="K33" s="107" t="s">
        <v>14</v>
      </c>
      <c r="L33" s="110" t="s">
        <v>14</v>
      </c>
      <c r="M33" s="109" t="s">
        <v>14</v>
      </c>
      <c r="N33" s="107" t="s">
        <v>14</v>
      </c>
      <c r="O33" s="110" t="s">
        <v>14</v>
      </c>
      <c r="P33" s="111" t="s">
        <v>14</v>
      </c>
    </row>
    <row r="34" spans="1:16" s="128" customFormat="1" ht="18" customHeight="1" x14ac:dyDescent="0.15">
      <c r="A34" s="107">
        <v>4</v>
      </c>
      <c r="B34" s="108" t="s">
        <v>133</v>
      </c>
      <c r="C34" s="127" t="s">
        <v>154</v>
      </c>
      <c r="D34" s="107" t="s">
        <v>8</v>
      </c>
      <c r="E34" s="110" t="s">
        <v>276</v>
      </c>
      <c r="F34" s="109" t="s">
        <v>130</v>
      </c>
      <c r="G34" s="107" t="str">
        <f t="shared" si="3"/>
        <v>（全数）</v>
      </c>
      <c r="H34" s="109">
        <v>11</v>
      </c>
      <c r="I34" s="109" t="str">
        <f t="shared" si="4"/>
        <v>直ちに</v>
      </c>
      <c r="J34" s="109" t="str">
        <f t="shared" si="0"/>
        <v>a</v>
      </c>
      <c r="K34" s="107" t="s">
        <v>14</v>
      </c>
      <c r="L34" s="110" t="s">
        <v>14</v>
      </c>
      <c r="M34" s="109" t="s">
        <v>14</v>
      </c>
      <c r="N34" s="107" t="s">
        <v>14</v>
      </c>
      <c r="O34" s="110" t="s">
        <v>14</v>
      </c>
      <c r="P34" s="111" t="s">
        <v>14</v>
      </c>
    </row>
    <row r="35" spans="1:16" s="128" customFormat="1" ht="33.75" customHeight="1" x14ac:dyDescent="0.15">
      <c r="A35" s="107">
        <v>4</v>
      </c>
      <c r="B35" s="129" t="s">
        <v>201</v>
      </c>
      <c r="C35" s="125" t="s">
        <v>60</v>
      </c>
      <c r="D35" s="107" t="s">
        <v>8</v>
      </c>
      <c r="E35" s="110" t="s">
        <v>276</v>
      </c>
      <c r="F35" s="109" t="s">
        <v>130</v>
      </c>
      <c r="G35" s="107" t="str">
        <f>IF(H35=11,"（全数）",IF(H35=12,"（全数）",IF(H35=21,"小児科",IF(H35=22,"インフル",IF(H35=23,"眼科",IF(H35=24,"ＳＴＤ",IF(H35=251,"基幹",IF(H35=252,"基幹"))))))))</f>
        <v>（全数）</v>
      </c>
      <c r="H35" s="109">
        <v>11</v>
      </c>
      <c r="I35" s="109" t="str">
        <f>IF(H35=11,"直ちに",IF(H35=12,"７日以内",IF(H35=21,"次の月曜",IF(H35=22,"次の月曜",IF(H35=23,"次の月曜",IF(H35=24,"翌月初日",IF(H35=251,"次の月曜",IF(H35=252,"翌月初日"))))))))</f>
        <v>直ちに</v>
      </c>
      <c r="J35" s="109" t="str">
        <f>IF(H35=11,"a",IF(H35=12,"b1",IF(H35=21,"c1",IF(H35=22,"c1",IF(H35=23,"c1",IF(H35=24,"c1","c2"))))))</f>
        <v>a</v>
      </c>
      <c r="K35" s="107" t="s">
        <v>14</v>
      </c>
      <c r="L35" s="110" t="s">
        <v>14</v>
      </c>
      <c r="M35" s="109" t="s">
        <v>14</v>
      </c>
      <c r="N35" s="107" t="s">
        <v>14</v>
      </c>
      <c r="O35" s="110" t="s">
        <v>14</v>
      </c>
      <c r="P35" s="111" t="s">
        <v>14</v>
      </c>
    </row>
    <row r="36" spans="1:16" s="128" customFormat="1" ht="18" customHeight="1" x14ac:dyDescent="0.15">
      <c r="A36" s="107">
        <v>4</v>
      </c>
      <c r="B36" s="124" t="s">
        <v>59</v>
      </c>
      <c r="C36" s="125" t="s">
        <v>60</v>
      </c>
      <c r="D36" s="107" t="s">
        <v>8</v>
      </c>
      <c r="E36" s="110" t="s">
        <v>276</v>
      </c>
      <c r="F36" s="109" t="s">
        <v>130</v>
      </c>
      <c r="G36" s="107" t="str">
        <f t="shared" si="3"/>
        <v>（全数）</v>
      </c>
      <c r="H36" s="109">
        <v>11</v>
      </c>
      <c r="I36" s="109" t="str">
        <f t="shared" si="4"/>
        <v>直ちに</v>
      </c>
      <c r="J36" s="109" t="str">
        <f t="shared" si="0"/>
        <v>a</v>
      </c>
      <c r="K36" s="107" t="s">
        <v>14</v>
      </c>
      <c r="L36" s="110" t="s">
        <v>14</v>
      </c>
      <c r="M36" s="109" t="s">
        <v>14</v>
      </c>
      <c r="N36" s="107" t="s">
        <v>14</v>
      </c>
      <c r="O36" s="110" t="s">
        <v>14</v>
      </c>
      <c r="P36" s="111" t="s">
        <v>14</v>
      </c>
    </row>
    <row r="37" spans="1:16" s="128" customFormat="1" ht="18" customHeight="1" x14ac:dyDescent="0.15">
      <c r="A37" s="107">
        <v>4</v>
      </c>
      <c r="B37" s="124" t="s">
        <v>170</v>
      </c>
      <c r="C37" s="125"/>
      <c r="D37" s="107" t="s">
        <v>8</v>
      </c>
      <c r="E37" s="110" t="s">
        <v>276</v>
      </c>
      <c r="F37" s="109" t="s">
        <v>130</v>
      </c>
      <c r="G37" s="107" t="str">
        <f>IF(H37=11,"（全数）",IF(H37=12,"（全数）",IF(H37=21,"小児科",IF(H37=22,"インフル",IF(H37=23,"眼科",IF(H37=24,"ＳＴＤ",IF(H37=251,"基幹",IF(H37=252,"基幹"))))))))</f>
        <v>（全数）</v>
      </c>
      <c r="H37" s="109">
        <v>11</v>
      </c>
      <c r="I37" s="109" t="str">
        <f t="shared" si="4"/>
        <v>直ちに</v>
      </c>
      <c r="J37" s="109" t="str">
        <f t="shared" si="0"/>
        <v>a</v>
      </c>
      <c r="K37" s="107" t="s">
        <v>14</v>
      </c>
      <c r="L37" s="110" t="s">
        <v>14</v>
      </c>
      <c r="M37" s="109" t="s">
        <v>14</v>
      </c>
      <c r="N37" s="107" t="s">
        <v>14</v>
      </c>
      <c r="O37" s="110" t="s">
        <v>14</v>
      </c>
      <c r="P37" s="111" t="s">
        <v>14</v>
      </c>
    </row>
    <row r="38" spans="1:16" s="128" customFormat="1" ht="18" customHeight="1" x14ac:dyDescent="0.15">
      <c r="A38" s="107">
        <v>4</v>
      </c>
      <c r="B38" s="124" t="s">
        <v>171</v>
      </c>
      <c r="C38" s="125"/>
      <c r="D38" s="107" t="s">
        <v>8</v>
      </c>
      <c r="E38" s="110" t="s">
        <v>276</v>
      </c>
      <c r="F38" s="109" t="s">
        <v>130</v>
      </c>
      <c r="G38" s="107" t="str">
        <f>IF(H38=11,"（全数）",IF(H38=12,"（全数）",IF(H38=21,"小児科",IF(H38=22,"インフル",IF(H38=23,"眼科",IF(H38=24,"ＳＴＤ",IF(H38=251,"基幹",IF(H38=252,"基幹"))))))))</f>
        <v>（全数）</v>
      </c>
      <c r="H38" s="109">
        <v>11</v>
      </c>
      <c r="I38" s="109" t="str">
        <f t="shared" si="4"/>
        <v>直ちに</v>
      </c>
      <c r="J38" s="109" t="str">
        <f t="shared" si="0"/>
        <v>a</v>
      </c>
      <c r="K38" s="107" t="s">
        <v>14</v>
      </c>
      <c r="L38" s="110" t="s">
        <v>14</v>
      </c>
      <c r="M38" s="109" t="s">
        <v>14</v>
      </c>
      <c r="N38" s="107" t="s">
        <v>14</v>
      </c>
      <c r="O38" s="110" t="s">
        <v>14</v>
      </c>
      <c r="P38" s="111" t="s">
        <v>14</v>
      </c>
    </row>
    <row r="39" spans="1:16" s="128" customFormat="1" ht="18" customHeight="1" x14ac:dyDescent="0.15">
      <c r="A39" s="107">
        <v>4</v>
      </c>
      <c r="B39" s="124" t="s">
        <v>69</v>
      </c>
      <c r="C39" s="125" t="s">
        <v>70</v>
      </c>
      <c r="D39" s="107" t="s">
        <v>8</v>
      </c>
      <c r="E39" s="110" t="s">
        <v>276</v>
      </c>
      <c r="F39" s="109" t="s">
        <v>130</v>
      </c>
      <c r="G39" s="107" t="str">
        <f t="shared" si="3"/>
        <v>（全数）</v>
      </c>
      <c r="H39" s="109">
        <v>11</v>
      </c>
      <c r="I39" s="109" t="str">
        <f t="shared" si="4"/>
        <v>直ちに</v>
      </c>
      <c r="J39" s="109" t="str">
        <f t="shared" si="0"/>
        <v>a</v>
      </c>
      <c r="K39" s="107" t="s">
        <v>14</v>
      </c>
      <c r="L39" s="110" t="s">
        <v>14</v>
      </c>
      <c r="M39" s="109" t="s">
        <v>14</v>
      </c>
      <c r="N39" s="107" t="s">
        <v>14</v>
      </c>
      <c r="O39" s="110" t="s">
        <v>14</v>
      </c>
      <c r="P39" s="111" t="s">
        <v>14</v>
      </c>
    </row>
    <row r="40" spans="1:16" s="128" customFormat="1" ht="18" customHeight="1" x14ac:dyDescent="0.15">
      <c r="A40" s="107">
        <v>4</v>
      </c>
      <c r="B40" s="124" t="s">
        <v>196</v>
      </c>
      <c r="C40" s="125" t="s">
        <v>70</v>
      </c>
      <c r="D40" s="107" t="s">
        <v>8</v>
      </c>
      <c r="E40" s="110" t="s">
        <v>276</v>
      </c>
      <c r="F40" s="109" t="s">
        <v>130</v>
      </c>
      <c r="G40" s="107" t="str">
        <f>IF(H40=11,"（全数）",IF(H40=12,"（全数）",IF(H40=21,"小児科",IF(H40=22,"インフル",IF(H40=23,"眼科",IF(H40=24,"ＳＴＤ",IF(H40=251,"基幹",IF(H40=252,"基幹"))))))))</f>
        <v>（全数）</v>
      </c>
      <c r="H40" s="109">
        <v>11</v>
      </c>
      <c r="I40" s="109" t="str">
        <f>IF(H40=11,"直ちに",IF(H40=12,"７日以内",IF(H40=21,"次の月曜",IF(H40=22,"次の月曜",IF(H40=23,"次の月曜",IF(H40=24,"翌月初日",IF(H40=251,"次の月曜",IF(H40=252,"翌月初日"))))))))</f>
        <v>直ちに</v>
      </c>
      <c r="J40" s="109" t="str">
        <f>IF(H40=11,"a",IF(H40=12,"b1",IF(H40=21,"c1",IF(H40=22,"c1",IF(H40=23,"c1",IF(H40=24,"c1","c2"))))))</f>
        <v>a</v>
      </c>
      <c r="K40" s="107" t="s">
        <v>14</v>
      </c>
      <c r="L40" s="110" t="s">
        <v>14</v>
      </c>
      <c r="M40" s="109" t="s">
        <v>14</v>
      </c>
      <c r="N40" s="107" t="s">
        <v>14</v>
      </c>
      <c r="O40" s="110" t="s">
        <v>14</v>
      </c>
      <c r="P40" s="111" t="s">
        <v>14</v>
      </c>
    </row>
    <row r="41" spans="1:16" s="128" customFormat="1" ht="18" customHeight="1" x14ac:dyDescent="0.15">
      <c r="A41" s="107">
        <v>4</v>
      </c>
      <c r="B41" s="124" t="s">
        <v>134</v>
      </c>
      <c r="C41" s="125" t="s">
        <v>71</v>
      </c>
      <c r="D41" s="107" t="s">
        <v>8</v>
      </c>
      <c r="E41" s="110" t="s">
        <v>276</v>
      </c>
      <c r="F41" s="109" t="s">
        <v>130</v>
      </c>
      <c r="G41" s="107" t="str">
        <f t="shared" si="3"/>
        <v>（全数）</v>
      </c>
      <c r="H41" s="109">
        <v>11</v>
      </c>
      <c r="I41" s="109" t="str">
        <f t="shared" si="4"/>
        <v>直ちに</v>
      </c>
      <c r="J41" s="109" t="str">
        <f t="shared" si="0"/>
        <v>a</v>
      </c>
      <c r="K41" s="107" t="s">
        <v>14</v>
      </c>
      <c r="L41" s="110" t="s">
        <v>14</v>
      </c>
      <c r="M41" s="109" t="s">
        <v>14</v>
      </c>
      <c r="N41" s="107" t="s">
        <v>14</v>
      </c>
      <c r="O41" s="110" t="s">
        <v>14</v>
      </c>
      <c r="P41" s="111" t="s">
        <v>14</v>
      </c>
    </row>
    <row r="42" spans="1:16" s="128" customFormat="1" ht="18" customHeight="1" x14ac:dyDescent="0.15">
      <c r="A42" s="107">
        <v>4</v>
      </c>
      <c r="B42" s="124" t="s">
        <v>74</v>
      </c>
      <c r="C42" s="125" t="s">
        <v>75</v>
      </c>
      <c r="D42" s="107" t="s">
        <v>8</v>
      </c>
      <c r="E42" s="110" t="s">
        <v>276</v>
      </c>
      <c r="F42" s="109" t="s">
        <v>130</v>
      </c>
      <c r="G42" s="107" t="str">
        <f t="shared" si="3"/>
        <v>（全数）</v>
      </c>
      <c r="H42" s="109">
        <v>11</v>
      </c>
      <c r="I42" s="109" t="str">
        <f t="shared" si="4"/>
        <v>直ちに</v>
      </c>
      <c r="J42" s="109" t="str">
        <f t="shared" si="0"/>
        <v>a</v>
      </c>
      <c r="K42" s="107" t="s">
        <v>14</v>
      </c>
      <c r="L42" s="110" t="s">
        <v>14</v>
      </c>
      <c r="M42" s="109" t="s">
        <v>14</v>
      </c>
      <c r="N42" s="107" t="s">
        <v>14</v>
      </c>
      <c r="O42" s="110" t="s">
        <v>14</v>
      </c>
      <c r="P42" s="111" t="s">
        <v>14</v>
      </c>
    </row>
    <row r="43" spans="1:16" s="128" customFormat="1" ht="18" customHeight="1" x14ac:dyDescent="0.15">
      <c r="A43" s="107">
        <v>4</v>
      </c>
      <c r="B43" s="124" t="s">
        <v>172</v>
      </c>
      <c r="C43" s="125"/>
      <c r="D43" s="107" t="s">
        <v>8</v>
      </c>
      <c r="E43" s="110" t="s">
        <v>276</v>
      </c>
      <c r="F43" s="109" t="s">
        <v>130</v>
      </c>
      <c r="G43" s="107" t="str">
        <f>IF(H43=11,"（全数）",IF(H43=12,"（全数）",IF(H43=21,"小児科",IF(H43=22,"インフル",IF(H43=23,"眼科",IF(H43=24,"ＳＴＤ",IF(H43=251,"基幹",IF(H43=252,"基幹"))))))))</f>
        <v>（全数）</v>
      </c>
      <c r="H43" s="109">
        <v>11</v>
      </c>
      <c r="I43" s="109" t="str">
        <f t="shared" si="4"/>
        <v>直ちに</v>
      </c>
      <c r="J43" s="109" t="str">
        <f t="shared" si="0"/>
        <v>a</v>
      </c>
      <c r="K43" s="107" t="s">
        <v>14</v>
      </c>
      <c r="L43" s="110" t="s">
        <v>14</v>
      </c>
      <c r="M43" s="109" t="s">
        <v>14</v>
      </c>
      <c r="N43" s="107" t="s">
        <v>14</v>
      </c>
      <c r="O43" s="110" t="s">
        <v>14</v>
      </c>
      <c r="P43" s="111" t="s">
        <v>14</v>
      </c>
    </row>
    <row r="44" spans="1:16" s="128" customFormat="1" ht="18" customHeight="1" x14ac:dyDescent="0.15">
      <c r="A44" s="107">
        <v>4</v>
      </c>
      <c r="B44" s="130" t="s">
        <v>262</v>
      </c>
      <c r="C44" s="127" t="s">
        <v>153</v>
      </c>
      <c r="D44" s="107" t="s">
        <v>8</v>
      </c>
      <c r="E44" s="110" t="s">
        <v>276</v>
      </c>
      <c r="F44" s="109" t="s">
        <v>130</v>
      </c>
      <c r="G44" s="107" t="str">
        <f>IF(H44=11,"（全数）",IF(H44=12,"（全数）",IF(H44=21,"小児科",IF(H44=22,"インフル",IF(H44=23,"眼科",IF(H44=24,"ＳＴＤ",IF(H44=251,"基幹",IF(H44=252,"基幹"))))))))</f>
        <v>（全数）</v>
      </c>
      <c r="H44" s="109">
        <v>11</v>
      </c>
      <c r="I44" s="109" t="str">
        <f>IF(H44=11,"直ちに",IF(H44=12,"７日以内",IF(H44=21,"次の月曜",IF(H44=22,"次の月曜",IF(H44=23,"次の月曜",IF(H44=24,"翌月初日",IF(H44=251,"次の月曜",IF(H44=252,"翌月初日"))))))))</f>
        <v>直ちに</v>
      </c>
      <c r="J44" s="109" t="str">
        <f t="shared" si="0"/>
        <v>a</v>
      </c>
      <c r="K44" s="107" t="s">
        <v>14</v>
      </c>
      <c r="L44" s="110" t="s">
        <v>14</v>
      </c>
      <c r="M44" s="109" t="s">
        <v>14</v>
      </c>
      <c r="N44" s="107" t="s">
        <v>14</v>
      </c>
      <c r="O44" s="110" t="s">
        <v>14</v>
      </c>
      <c r="P44" s="111" t="s">
        <v>14</v>
      </c>
    </row>
    <row r="45" spans="1:16" ht="18" customHeight="1" x14ac:dyDescent="0.15">
      <c r="A45" s="131">
        <v>4</v>
      </c>
      <c r="B45" s="124" t="s">
        <v>135</v>
      </c>
      <c r="C45" s="125" t="s">
        <v>155</v>
      </c>
      <c r="D45" s="107" t="s">
        <v>8</v>
      </c>
      <c r="E45" s="110" t="s">
        <v>276</v>
      </c>
      <c r="F45" s="109" t="s">
        <v>130</v>
      </c>
      <c r="G45" s="107" t="str">
        <f t="shared" si="3"/>
        <v>（全数）</v>
      </c>
      <c r="H45" s="109">
        <v>11</v>
      </c>
      <c r="I45" s="109" t="str">
        <f t="shared" si="4"/>
        <v>直ちに</v>
      </c>
      <c r="J45" s="109" t="str">
        <f t="shared" si="0"/>
        <v>a</v>
      </c>
      <c r="K45" s="107" t="s">
        <v>14</v>
      </c>
      <c r="L45" s="110" t="s">
        <v>14</v>
      </c>
      <c r="M45" s="109" t="s">
        <v>14</v>
      </c>
      <c r="N45" s="107" t="s">
        <v>14</v>
      </c>
      <c r="O45" s="110" t="s">
        <v>14</v>
      </c>
      <c r="P45" s="111" t="s">
        <v>14</v>
      </c>
    </row>
    <row r="46" spans="1:16" s="128" customFormat="1" ht="18" customHeight="1" x14ac:dyDescent="0.15">
      <c r="A46" s="107">
        <v>4</v>
      </c>
      <c r="B46" s="124" t="s">
        <v>79</v>
      </c>
      <c r="C46" s="125" t="s">
        <v>80</v>
      </c>
      <c r="D46" s="107" t="s">
        <v>8</v>
      </c>
      <c r="E46" s="110" t="s">
        <v>276</v>
      </c>
      <c r="F46" s="109" t="s">
        <v>130</v>
      </c>
      <c r="G46" s="107" t="str">
        <f t="shared" si="3"/>
        <v>（全数）</v>
      </c>
      <c r="H46" s="109">
        <v>11</v>
      </c>
      <c r="I46" s="109" t="str">
        <f t="shared" si="4"/>
        <v>直ちに</v>
      </c>
      <c r="J46" s="109" t="str">
        <f t="shared" si="0"/>
        <v>a</v>
      </c>
      <c r="K46" s="107" t="s">
        <v>14</v>
      </c>
      <c r="L46" s="110" t="s">
        <v>14</v>
      </c>
      <c r="M46" s="109" t="s">
        <v>14</v>
      </c>
      <c r="N46" s="107" t="s">
        <v>14</v>
      </c>
      <c r="O46" s="110" t="s">
        <v>14</v>
      </c>
      <c r="P46" s="111" t="s">
        <v>14</v>
      </c>
    </row>
    <row r="47" spans="1:16" s="128" customFormat="1" ht="18" customHeight="1" x14ac:dyDescent="0.15">
      <c r="A47" s="107">
        <v>4</v>
      </c>
      <c r="B47" s="124" t="s">
        <v>81</v>
      </c>
      <c r="C47" s="125" t="s">
        <v>82</v>
      </c>
      <c r="D47" s="107" t="s">
        <v>8</v>
      </c>
      <c r="E47" s="110" t="s">
        <v>276</v>
      </c>
      <c r="F47" s="109" t="s">
        <v>130</v>
      </c>
      <c r="G47" s="107" t="str">
        <f t="shared" si="3"/>
        <v>（全数）</v>
      </c>
      <c r="H47" s="109">
        <v>11</v>
      </c>
      <c r="I47" s="109" t="str">
        <f t="shared" si="4"/>
        <v>直ちに</v>
      </c>
      <c r="J47" s="109" t="str">
        <f t="shared" si="0"/>
        <v>a</v>
      </c>
      <c r="K47" s="107" t="s">
        <v>14</v>
      </c>
      <c r="L47" s="110" t="s">
        <v>14</v>
      </c>
      <c r="M47" s="109" t="s">
        <v>14</v>
      </c>
      <c r="N47" s="107" t="s">
        <v>14</v>
      </c>
      <c r="O47" s="110" t="s">
        <v>14</v>
      </c>
      <c r="P47" s="111" t="s">
        <v>14</v>
      </c>
    </row>
    <row r="48" spans="1:16" s="128" customFormat="1" ht="18" customHeight="1" x14ac:dyDescent="0.15">
      <c r="A48" s="107">
        <v>4</v>
      </c>
      <c r="B48" s="124" t="s">
        <v>89</v>
      </c>
      <c r="C48" s="125" t="s">
        <v>90</v>
      </c>
      <c r="D48" s="107" t="s">
        <v>8</v>
      </c>
      <c r="E48" s="110" t="s">
        <v>276</v>
      </c>
      <c r="F48" s="109" t="s">
        <v>130</v>
      </c>
      <c r="G48" s="107" t="str">
        <f>IF(H48=11,"（全数）",IF(H48=12,"（全数）",IF(H48=21,"小児科",IF(H48=22,"インフル",IF(H48=23,"眼科",IF(H48=24,"ＳＴＤ",IF(H48=251,"基幹",IF(H48=252,"基幹"))))))))</f>
        <v>（全数）</v>
      </c>
      <c r="H48" s="109">
        <v>11</v>
      </c>
      <c r="I48" s="109" t="str">
        <f>IF(H48=11,"直ちに",IF(H48=12,"７日以内",IF(H48=21,"次の月曜",IF(H48=22,"次の月曜",IF(H48=23,"次の月曜",IF(H48=24,"翌月初日",IF(H48=251,"次の月曜",IF(H48=252,"翌月初日"))))))))</f>
        <v>直ちに</v>
      </c>
      <c r="J48" s="109" t="str">
        <f t="shared" si="0"/>
        <v>a</v>
      </c>
      <c r="K48" s="107" t="s">
        <v>14</v>
      </c>
      <c r="L48" s="110" t="s">
        <v>14</v>
      </c>
      <c r="M48" s="109" t="s">
        <v>14</v>
      </c>
      <c r="N48" s="107" t="s">
        <v>14</v>
      </c>
      <c r="O48" s="110" t="s">
        <v>14</v>
      </c>
      <c r="P48" s="111" t="s">
        <v>14</v>
      </c>
    </row>
    <row r="49" spans="1:16" s="128" customFormat="1" ht="18" customHeight="1" x14ac:dyDescent="0.15">
      <c r="A49" s="107">
        <v>4</v>
      </c>
      <c r="B49" s="124" t="s">
        <v>91</v>
      </c>
      <c r="C49" s="125" t="s">
        <v>92</v>
      </c>
      <c r="D49" s="107" t="s">
        <v>8</v>
      </c>
      <c r="E49" s="110" t="s">
        <v>276</v>
      </c>
      <c r="F49" s="109" t="s">
        <v>130</v>
      </c>
      <c r="G49" s="107" t="str">
        <f t="shared" si="3"/>
        <v>（全数）</v>
      </c>
      <c r="H49" s="109">
        <v>11</v>
      </c>
      <c r="I49" s="109" t="str">
        <f t="shared" si="4"/>
        <v>直ちに</v>
      </c>
      <c r="J49" s="109" t="str">
        <f t="shared" si="0"/>
        <v>a</v>
      </c>
      <c r="K49" s="107" t="s">
        <v>14</v>
      </c>
      <c r="L49" s="110" t="s">
        <v>14</v>
      </c>
      <c r="M49" s="109" t="s">
        <v>14</v>
      </c>
      <c r="N49" s="107" t="s">
        <v>14</v>
      </c>
      <c r="O49" s="110" t="s">
        <v>14</v>
      </c>
      <c r="P49" s="111" t="s">
        <v>14</v>
      </c>
    </row>
    <row r="50" spans="1:16" s="128" customFormat="1" ht="18" customHeight="1" x14ac:dyDescent="0.15">
      <c r="A50" s="107">
        <v>4</v>
      </c>
      <c r="B50" s="124" t="s">
        <v>173</v>
      </c>
      <c r="C50" s="125"/>
      <c r="D50" s="107" t="s">
        <v>8</v>
      </c>
      <c r="E50" s="110" t="s">
        <v>276</v>
      </c>
      <c r="F50" s="109" t="s">
        <v>130</v>
      </c>
      <c r="G50" s="107" t="str">
        <f>IF(H50=11,"（全数）",IF(H50=12,"（全数）",IF(H50=21,"小児科",IF(H50=22,"インフル",IF(H50=23,"眼科",IF(H50=24,"ＳＴＤ",IF(H50=251,"基幹",IF(H50=252,"基幹"))))))))</f>
        <v>（全数）</v>
      </c>
      <c r="H50" s="109">
        <v>11</v>
      </c>
      <c r="I50" s="109" t="str">
        <f t="shared" si="4"/>
        <v>直ちに</v>
      </c>
      <c r="J50" s="109" t="str">
        <f t="shared" si="0"/>
        <v>a</v>
      </c>
      <c r="K50" s="107" t="s">
        <v>14</v>
      </c>
      <c r="L50" s="110" t="s">
        <v>14</v>
      </c>
      <c r="M50" s="109" t="s">
        <v>14</v>
      </c>
      <c r="N50" s="107" t="s">
        <v>14</v>
      </c>
      <c r="O50" s="110" t="s">
        <v>14</v>
      </c>
      <c r="P50" s="111" t="s">
        <v>14</v>
      </c>
    </row>
    <row r="51" spans="1:16" s="128" customFormat="1" ht="18" customHeight="1" x14ac:dyDescent="0.15">
      <c r="A51" s="107">
        <v>4</v>
      </c>
      <c r="B51" s="124" t="s">
        <v>96</v>
      </c>
      <c r="C51" s="125" t="s">
        <v>97</v>
      </c>
      <c r="D51" s="107" t="s">
        <v>8</v>
      </c>
      <c r="E51" s="110" t="s">
        <v>276</v>
      </c>
      <c r="F51" s="109" t="s">
        <v>130</v>
      </c>
      <c r="G51" s="107" t="str">
        <f t="shared" si="3"/>
        <v>（全数）</v>
      </c>
      <c r="H51" s="109">
        <v>11</v>
      </c>
      <c r="I51" s="109" t="str">
        <f t="shared" si="4"/>
        <v>直ちに</v>
      </c>
      <c r="J51" s="109" t="str">
        <f t="shared" si="0"/>
        <v>a</v>
      </c>
      <c r="K51" s="107" t="s">
        <v>14</v>
      </c>
      <c r="L51" s="110" t="s">
        <v>14</v>
      </c>
      <c r="M51" s="109" t="s">
        <v>14</v>
      </c>
      <c r="N51" s="107" t="s">
        <v>14</v>
      </c>
      <c r="O51" s="110" t="s">
        <v>14</v>
      </c>
      <c r="P51" s="111" t="s">
        <v>14</v>
      </c>
    </row>
    <row r="52" spans="1:16" s="128" customFormat="1" ht="18" customHeight="1" x14ac:dyDescent="0.15">
      <c r="A52" s="107">
        <v>4</v>
      </c>
      <c r="B52" s="124" t="s">
        <v>174</v>
      </c>
      <c r="C52" s="125"/>
      <c r="D52" s="107" t="s">
        <v>8</v>
      </c>
      <c r="E52" s="110" t="s">
        <v>276</v>
      </c>
      <c r="F52" s="109" t="s">
        <v>130</v>
      </c>
      <c r="G52" s="107" t="str">
        <f>IF(H52=11,"（全数）",IF(H52=12,"（全数）",IF(H52=21,"小児科",IF(H52=22,"インフル",IF(H52=23,"眼科",IF(H52=24,"ＳＴＤ",IF(H52=251,"基幹",IF(H52=252,"基幹"))))))))</f>
        <v>（全数）</v>
      </c>
      <c r="H52" s="109">
        <v>11</v>
      </c>
      <c r="I52" s="109" t="str">
        <f t="shared" si="4"/>
        <v>直ちに</v>
      </c>
      <c r="J52" s="109" t="str">
        <f t="shared" si="0"/>
        <v>a</v>
      </c>
      <c r="K52" s="107" t="s">
        <v>14</v>
      </c>
      <c r="L52" s="110" t="s">
        <v>14</v>
      </c>
      <c r="M52" s="109" t="s">
        <v>14</v>
      </c>
      <c r="N52" s="107" t="s">
        <v>14</v>
      </c>
      <c r="O52" s="110" t="s">
        <v>14</v>
      </c>
      <c r="P52" s="111" t="s">
        <v>14</v>
      </c>
    </row>
    <row r="53" spans="1:16" s="128" customFormat="1" ht="18" customHeight="1" x14ac:dyDescent="0.15">
      <c r="A53" s="107">
        <v>4</v>
      </c>
      <c r="B53" s="124" t="s">
        <v>175</v>
      </c>
      <c r="C53" s="125"/>
      <c r="D53" s="107" t="s">
        <v>8</v>
      </c>
      <c r="E53" s="110" t="s">
        <v>276</v>
      </c>
      <c r="F53" s="109" t="s">
        <v>130</v>
      </c>
      <c r="G53" s="107" t="str">
        <f>IF(H53=11,"（全数）",IF(H53=12,"（全数）",IF(H53=21,"小児科",IF(H53=22,"インフル",IF(H53=23,"眼科",IF(H53=24,"ＳＴＤ",IF(H53=251,"基幹",IF(H53=252,"基幹"))))))))</f>
        <v>（全数）</v>
      </c>
      <c r="H53" s="109">
        <v>11</v>
      </c>
      <c r="I53" s="109" t="str">
        <f t="shared" si="4"/>
        <v>直ちに</v>
      </c>
      <c r="J53" s="109" t="str">
        <f t="shared" si="0"/>
        <v>a</v>
      </c>
      <c r="K53" s="107" t="s">
        <v>14</v>
      </c>
      <c r="L53" s="110" t="s">
        <v>14</v>
      </c>
      <c r="M53" s="109" t="s">
        <v>14</v>
      </c>
      <c r="N53" s="107" t="s">
        <v>14</v>
      </c>
      <c r="O53" s="110" t="s">
        <v>14</v>
      </c>
      <c r="P53" s="111" t="s">
        <v>14</v>
      </c>
    </row>
    <row r="54" spans="1:16" s="128" customFormat="1" ht="18" customHeight="1" x14ac:dyDescent="0.15">
      <c r="A54" s="107">
        <v>4</v>
      </c>
      <c r="B54" s="124" t="s">
        <v>136</v>
      </c>
      <c r="C54" s="125" t="s">
        <v>102</v>
      </c>
      <c r="D54" s="107" t="s">
        <v>8</v>
      </c>
      <c r="E54" s="110" t="s">
        <v>276</v>
      </c>
      <c r="F54" s="109" t="s">
        <v>130</v>
      </c>
      <c r="G54" s="107" t="str">
        <f t="shared" si="3"/>
        <v>（全数）</v>
      </c>
      <c r="H54" s="109">
        <v>11</v>
      </c>
      <c r="I54" s="109" t="str">
        <f t="shared" si="4"/>
        <v>直ちに</v>
      </c>
      <c r="J54" s="109" t="str">
        <f t="shared" si="0"/>
        <v>a</v>
      </c>
      <c r="K54" s="107" t="s">
        <v>14</v>
      </c>
      <c r="L54" s="110" t="s">
        <v>14</v>
      </c>
      <c r="M54" s="109" t="s">
        <v>14</v>
      </c>
      <c r="N54" s="107" t="s">
        <v>14</v>
      </c>
      <c r="O54" s="110" t="s">
        <v>14</v>
      </c>
      <c r="P54" s="111" t="s">
        <v>14</v>
      </c>
    </row>
    <row r="55" spans="1:16" s="128" customFormat="1" ht="18" customHeight="1" x14ac:dyDescent="0.15">
      <c r="A55" s="107">
        <v>4</v>
      </c>
      <c r="B55" s="124" t="s">
        <v>139</v>
      </c>
      <c r="C55" s="125" t="s">
        <v>148</v>
      </c>
      <c r="D55" s="107" t="s">
        <v>8</v>
      </c>
      <c r="E55" s="110" t="s">
        <v>276</v>
      </c>
      <c r="F55" s="109" t="s">
        <v>130</v>
      </c>
      <c r="G55" s="107" t="str">
        <f t="shared" si="3"/>
        <v>（全数）</v>
      </c>
      <c r="H55" s="109">
        <v>11</v>
      </c>
      <c r="I55" s="109" t="str">
        <f t="shared" si="4"/>
        <v>直ちに</v>
      </c>
      <c r="J55" s="109" t="str">
        <f t="shared" si="0"/>
        <v>a</v>
      </c>
      <c r="K55" s="107" t="s">
        <v>14</v>
      </c>
      <c r="L55" s="110" t="s">
        <v>14</v>
      </c>
      <c r="M55" s="109" t="s">
        <v>14</v>
      </c>
      <c r="N55" s="107" t="s">
        <v>14</v>
      </c>
      <c r="O55" s="110" t="s">
        <v>14</v>
      </c>
      <c r="P55" s="111" t="s">
        <v>14</v>
      </c>
    </row>
    <row r="56" spans="1:16" s="128" customFormat="1" ht="18" customHeight="1" x14ac:dyDescent="0.15">
      <c r="A56" s="107">
        <v>4</v>
      </c>
      <c r="B56" s="108" t="s">
        <v>106</v>
      </c>
      <c r="C56" s="127" t="s">
        <v>107</v>
      </c>
      <c r="D56" s="107" t="s">
        <v>8</v>
      </c>
      <c r="E56" s="110" t="s">
        <v>276</v>
      </c>
      <c r="F56" s="109" t="s">
        <v>130</v>
      </c>
      <c r="G56" s="107" t="str">
        <f t="shared" si="3"/>
        <v>（全数）</v>
      </c>
      <c r="H56" s="109">
        <v>11</v>
      </c>
      <c r="I56" s="109" t="str">
        <f t="shared" si="4"/>
        <v>直ちに</v>
      </c>
      <c r="J56" s="109" t="str">
        <f t="shared" si="0"/>
        <v>a</v>
      </c>
      <c r="K56" s="107" t="s">
        <v>14</v>
      </c>
      <c r="L56" s="110" t="s">
        <v>14</v>
      </c>
      <c r="M56" s="109" t="s">
        <v>14</v>
      </c>
      <c r="N56" s="107" t="s">
        <v>14</v>
      </c>
      <c r="O56" s="110" t="s">
        <v>14</v>
      </c>
      <c r="P56" s="111" t="s">
        <v>14</v>
      </c>
    </row>
    <row r="57" spans="1:16" s="128" customFormat="1" ht="18" customHeight="1" x14ac:dyDescent="0.15">
      <c r="A57" s="107">
        <v>4</v>
      </c>
      <c r="B57" s="124" t="s">
        <v>141</v>
      </c>
      <c r="C57" s="125" t="s">
        <v>149</v>
      </c>
      <c r="D57" s="107" t="s">
        <v>8</v>
      </c>
      <c r="E57" s="110" t="s">
        <v>276</v>
      </c>
      <c r="F57" s="109" t="s">
        <v>130</v>
      </c>
      <c r="G57" s="107" t="str">
        <f t="shared" si="3"/>
        <v>（全数）</v>
      </c>
      <c r="H57" s="109">
        <v>11</v>
      </c>
      <c r="I57" s="109" t="str">
        <f t="shared" si="4"/>
        <v>直ちに</v>
      </c>
      <c r="J57" s="109" t="str">
        <f t="shared" si="0"/>
        <v>a</v>
      </c>
      <c r="K57" s="107" t="s">
        <v>14</v>
      </c>
      <c r="L57" s="110" t="s">
        <v>14</v>
      </c>
      <c r="M57" s="109" t="s">
        <v>14</v>
      </c>
      <c r="N57" s="107" t="s">
        <v>14</v>
      </c>
      <c r="O57" s="110" t="s">
        <v>14</v>
      </c>
      <c r="P57" s="111" t="s">
        <v>14</v>
      </c>
    </row>
    <row r="58" spans="1:16" s="128" customFormat="1" ht="18" customHeight="1" x14ac:dyDescent="0.15">
      <c r="A58" s="107">
        <v>4</v>
      </c>
      <c r="B58" s="124" t="s">
        <v>114</v>
      </c>
      <c r="C58" s="125" t="s">
        <v>115</v>
      </c>
      <c r="D58" s="107" t="s">
        <v>8</v>
      </c>
      <c r="E58" s="110" t="s">
        <v>276</v>
      </c>
      <c r="F58" s="109" t="s">
        <v>130</v>
      </c>
      <c r="G58" s="107" t="str">
        <f t="shared" si="3"/>
        <v>（全数）</v>
      </c>
      <c r="H58" s="109">
        <v>11</v>
      </c>
      <c r="I58" s="109" t="str">
        <f t="shared" si="4"/>
        <v>直ちに</v>
      </c>
      <c r="J58" s="109" t="str">
        <f t="shared" si="0"/>
        <v>a</v>
      </c>
      <c r="K58" s="107" t="s">
        <v>14</v>
      </c>
      <c r="L58" s="110" t="s">
        <v>14</v>
      </c>
      <c r="M58" s="109" t="s">
        <v>14</v>
      </c>
      <c r="N58" s="107" t="s">
        <v>14</v>
      </c>
      <c r="O58" s="110" t="s">
        <v>14</v>
      </c>
      <c r="P58" s="111" t="s">
        <v>14</v>
      </c>
    </row>
    <row r="59" spans="1:16" s="128" customFormat="1" ht="18" customHeight="1" x14ac:dyDescent="0.15">
      <c r="A59" s="107">
        <v>4</v>
      </c>
      <c r="B59" s="124" t="s">
        <v>142</v>
      </c>
      <c r="C59" s="125" t="s">
        <v>150</v>
      </c>
      <c r="D59" s="107" t="s">
        <v>8</v>
      </c>
      <c r="E59" s="110" t="s">
        <v>276</v>
      </c>
      <c r="F59" s="109" t="s">
        <v>130</v>
      </c>
      <c r="G59" s="107" t="str">
        <f t="shared" si="3"/>
        <v>（全数）</v>
      </c>
      <c r="H59" s="109">
        <v>11</v>
      </c>
      <c r="I59" s="109" t="str">
        <f t="shared" si="4"/>
        <v>直ちに</v>
      </c>
      <c r="J59" s="109" t="str">
        <f t="shared" si="0"/>
        <v>a</v>
      </c>
      <c r="K59" s="107" t="s">
        <v>14</v>
      </c>
      <c r="L59" s="110" t="s">
        <v>14</v>
      </c>
      <c r="M59" s="109" t="s">
        <v>14</v>
      </c>
      <c r="N59" s="107" t="s">
        <v>14</v>
      </c>
      <c r="O59" s="110" t="s">
        <v>14</v>
      </c>
      <c r="P59" s="111" t="s">
        <v>14</v>
      </c>
    </row>
    <row r="60" spans="1:16" s="128" customFormat="1" ht="18" customHeight="1" x14ac:dyDescent="0.15">
      <c r="A60" s="107">
        <v>4</v>
      </c>
      <c r="B60" s="124" t="s">
        <v>177</v>
      </c>
      <c r="C60" s="125"/>
      <c r="D60" s="107" t="s">
        <v>8</v>
      </c>
      <c r="E60" s="110" t="s">
        <v>276</v>
      </c>
      <c r="F60" s="109" t="s">
        <v>130</v>
      </c>
      <c r="G60" s="107" t="str">
        <f>IF(H60=11,"（全数）",IF(H60=12,"（全数）",IF(H60=21,"小児科",IF(H60=22,"インフル",IF(H60=23,"眼科",IF(H60=24,"ＳＴＤ",IF(H60=251,"基幹",IF(H60=252,"基幹"))))))))</f>
        <v>（全数）</v>
      </c>
      <c r="H60" s="109">
        <v>11</v>
      </c>
      <c r="I60" s="109" t="str">
        <f t="shared" si="4"/>
        <v>直ちに</v>
      </c>
      <c r="J60" s="109" t="str">
        <f t="shared" si="0"/>
        <v>a</v>
      </c>
      <c r="K60" s="107" t="s">
        <v>14</v>
      </c>
      <c r="L60" s="110" t="s">
        <v>14</v>
      </c>
      <c r="M60" s="109" t="s">
        <v>14</v>
      </c>
      <c r="N60" s="107" t="s">
        <v>14</v>
      </c>
      <c r="O60" s="110" t="s">
        <v>14</v>
      </c>
      <c r="P60" s="111" t="s">
        <v>14</v>
      </c>
    </row>
    <row r="61" spans="1:16" s="128" customFormat="1" ht="18" customHeight="1" x14ac:dyDescent="0.15">
      <c r="A61" s="107">
        <v>4</v>
      </c>
      <c r="B61" s="124" t="s">
        <v>178</v>
      </c>
      <c r="C61" s="125"/>
      <c r="D61" s="107" t="s">
        <v>8</v>
      </c>
      <c r="E61" s="110" t="s">
        <v>276</v>
      </c>
      <c r="F61" s="109" t="s">
        <v>130</v>
      </c>
      <c r="G61" s="107" t="str">
        <f>IF(H61=11,"（全数）",IF(H61=12,"（全数）",IF(H61=21,"小児科",IF(H61=22,"インフル",IF(H61=23,"眼科",IF(H61=24,"ＳＴＤ",IF(H61=251,"基幹",IF(H61=252,"基幹"))))))))</f>
        <v>（全数）</v>
      </c>
      <c r="H61" s="109">
        <v>11</v>
      </c>
      <c r="I61" s="109" t="str">
        <f t="shared" si="4"/>
        <v>直ちに</v>
      </c>
      <c r="J61" s="109" t="str">
        <f t="shared" si="0"/>
        <v>a</v>
      </c>
      <c r="K61" s="107" t="s">
        <v>14</v>
      </c>
      <c r="L61" s="110" t="s">
        <v>14</v>
      </c>
      <c r="M61" s="109" t="s">
        <v>14</v>
      </c>
      <c r="N61" s="107" t="s">
        <v>14</v>
      </c>
      <c r="O61" s="110" t="s">
        <v>14</v>
      </c>
      <c r="P61" s="111" t="s">
        <v>14</v>
      </c>
    </row>
    <row r="62" spans="1:16" s="128" customFormat="1" ht="18" customHeight="1" x14ac:dyDescent="0.15">
      <c r="A62" s="107">
        <v>4</v>
      </c>
      <c r="B62" s="124" t="s">
        <v>143</v>
      </c>
      <c r="C62" s="125" t="s">
        <v>151</v>
      </c>
      <c r="D62" s="107" t="s">
        <v>8</v>
      </c>
      <c r="E62" s="110" t="s">
        <v>276</v>
      </c>
      <c r="F62" s="109" t="s">
        <v>130</v>
      </c>
      <c r="G62" s="107" t="str">
        <f t="shared" si="3"/>
        <v>（全数）</v>
      </c>
      <c r="H62" s="109">
        <v>11</v>
      </c>
      <c r="I62" s="109" t="str">
        <f t="shared" si="4"/>
        <v>直ちに</v>
      </c>
      <c r="J62" s="109" t="str">
        <f t="shared" si="0"/>
        <v>a</v>
      </c>
      <c r="K62" s="107" t="s">
        <v>14</v>
      </c>
      <c r="L62" s="110" t="s">
        <v>14</v>
      </c>
      <c r="M62" s="109" t="s">
        <v>14</v>
      </c>
      <c r="N62" s="107" t="s">
        <v>14</v>
      </c>
      <c r="O62" s="110" t="s">
        <v>14</v>
      </c>
      <c r="P62" s="111" t="s">
        <v>14</v>
      </c>
    </row>
    <row r="63" spans="1:16" s="128" customFormat="1" ht="18" customHeight="1" x14ac:dyDescent="0.15">
      <c r="A63" s="107">
        <v>4</v>
      </c>
      <c r="B63" s="108" t="s">
        <v>144</v>
      </c>
      <c r="C63" s="127" t="s">
        <v>152</v>
      </c>
      <c r="D63" s="107" t="s">
        <v>8</v>
      </c>
      <c r="E63" s="110" t="s">
        <v>276</v>
      </c>
      <c r="F63" s="109" t="s">
        <v>8</v>
      </c>
      <c r="G63" s="107" t="str">
        <f t="shared" si="3"/>
        <v>（全数）</v>
      </c>
      <c r="H63" s="109">
        <v>11</v>
      </c>
      <c r="I63" s="109" t="str">
        <f t="shared" si="4"/>
        <v>直ちに</v>
      </c>
      <c r="J63" s="109" t="str">
        <f t="shared" si="0"/>
        <v>a</v>
      </c>
      <c r="K63" s="107" t="s">
        <v>14</v>
      </c>
      <c r="L63" s="110" t="s">
        <v>14</v>
      </c>
      <c r="M63" s="109" t="s">
        <v>14</v>
      </c>
      <c r="N63" s="107" t="s">
        <v>14</v>
      </c>
      <c r="O63" s="110" t="s">
        <v>14</v>
      </c>
      <c r="P63" s="111" t="s">
        <v>14</v>
      </c>
    </row>
    <row r="64" spans="1:16" s="128" customFormat="1" ht="18" customHeight="1" thickBot="1" x14ac:dyDescent="0.2">
      <c r="A64" s="95">
        <v>4</v>
      </c>
      <c r="B64" s="112" t="s">
        <v>179</v>
      </c>
      <c r="C64" s="132"/>
      <c r="D64" s="95" t="s">
        <v>8</v>
      </c>
      <c r="E64" s="99" t="s">
        <v>276</v>
      </c>
      <c r="F64" s="94" t="s">
        <v>8</v>
      </c>
      <c r="G64" s="95" t="str">
        <f>IF(H64=11,"（全数）",IF(H64=12,"（全数）",IF(H64=21,"小児科",IF(H64=22,"インフル",IF(H64=23,"眼科",IF(H64=24,"ＳＴＤ",IF(H64=251,"基幹",IF(H64=252,"基幹"))))))))</f>
        <v>（全数）</v>
      </c>
      <c r="H64" s="94">
        <v>11</v>
      </c>
      <c r="I64" s="94" t="str">
        <f t="shared" si="4"/>
        <v>直ちに</v>
      </c>
      <c r="J64" s="94" t="str">
        <f t="shared" si="0"/>
        <v>a</v>
      </c>
      <c r="K64" s="95" t="s">
        <v>14</v>
      </c>
      <c r="L64" s="99" t="s">
        <v>14</v>
      </c>
      <c r="M64" s="94" t="s">
        <v>14</v>
      </c>
      <c r="N64" s="95" t="s">
        <v>14</v>
      </c>
      <c r="O64" s="99" t="s">
        <v>14</v>
      </c>
      <c r="P64" s="113" t="s">
        <v>14</v>
      </c>
    </row>
    <row r="65" spans="1:16" s="126" customFormat="1" ht="18" customHeight="1" x14ac:dyDescent="0.15">
      <c r="A65" s="114">
        <v>5</v>
      </c>
      <c r="B65" s="133" t="s">
        <v>20</v>
      </c>
      <c r="C65" s="134" t="s">
        <v>157</v>
      </c>
      <c r="D65" s="114" t="s">
        <v>8</v>
      </c>
      <c r="E65" s="117" t="s">
        <v>276</v>
      </c>
      <c r="F65" s="116" t="s">
        <v>14</v>
      </c>
      <c r="G65" s="114" t="str">
        <f t="shared" si="3"/>
        <v>（全数）</v>
      </c>
      <c r="H65" s="116">
        <v>12</v>
      </c>
      <c r="I65" s="116" t="str">
        <f t="shared" si="4"/>
        <v>７日以内</v>
      </c>
      <c r="J65" s="116" t="str">
        <f t="shared" si="0"/>
        <v>b1</v>
      </c>
      <c r="K65" s="114" t="s">
        <v>14</v>
      </c>
      <c r="L65" s="117" t="s">
        <v>14</v>
      </c>
      <c r="M65" s="116" t="s">
        <v>14</v>
      </c>
      <c r="N65" s="114" t="s">
        <v>14</v>
      </c>
      <c r="O65" s="117" t="s">
        <v>14</v>
      </c>
      <c r="P65" s="118" t="s">
        <v>14</v>
      </c>
    </row>
    <row r="66" spans="1:16" s="126" customFormat="1" ht="18" customHeight="1" x14ac:dyDescent="0.15">
      <c r="A66" s="107">
        <v>5</v>
      </c>
      <c r="B66" s="124" t="s">
        <v>145</v>
      </c>
      <c r="C66" s="125" t="s">
        <v>156</v>
      </c>
      <c r="D66" s="107" t="s">
        <v>8</v>
      </c>
      <c r="E66" s="110" t="s">
        <v>276</v>
      </c>
      <c r="F66" s="109" t="s">
        <v>14</v>
      </c>
      <c r="G66" s="107" t="str">
        <f t="shared" si="3"/>
        <v>小児科</v>
      </c>
      <c r="H66" s="109">
        <v>21</v>
      </c>
      <c r="I66" s="109" t="str">
        <f t="shared" si="4"/>
        <v>次の月曜</v>
      </c>
      <c r="J66" s="109" t="str">
        <f t="shared" si="0"/>
        <v>c1</v>
      </c>
      <c r="K66" s="107" t="s">
        <v>14</v>
      </c>
      <c r="L66" s="110" t="s">
        <v>14</v>
      </c>
      <c r="M66" s="109" t="s">
        <v>14</v>
      </c>
      <c r="N66" s="107" t="s">
        <v>14</v>
      </c>
      <c r="O66" s="110" t="s">
        <v>14</v>
      </c>
      <c r="P66" s="111" t="s">
        <v>14</v>
      </c>
    </row>
    <row r="67" spans="1:16" s="126" customFormat="1" ht="18" customHeight="1" x14ac:dyDescent="0.15">
      <c r="A67" s="107">
        <v>5</v>
      </c>
      <c r="B67" s="124" t="s">
        <v>22</v>
      </c>
      <c r="C67" s="125" t="s">
        <v>23</v>
      </c>
      <c r="D67" s="107" t="s">
        <v>8</v>
      </c>
      <c r="E67" s="110" t="s">
        <v>276</v>
      </c>
      <c r="F67" s="109" t="s">
        <v>14</v>
      </c>
      <c r="G67" s="107" t="str">
        <f t="shared" si="3"/>
        <v>小児科</v>
      </c>
      <c r="H67" s="109">
        <v>21</v>
      </c>
      <c r="I67" s="109" t="str">
        <f t="shared" si="4"/>
        <v>次の月曜</v>
      </c>
      <c r="J67" s="109" t="str">
        <f t="shared" si="0"/>
        <v>c1</v>
      </c>
      <c r="K67" s="107" t="s">
        <v>14</v>
      </c>
      <c r="L67" s="110" t="s">
        <v>14</v>
      </c>
      <c r="M67" s="109" t="s">
        <v>14</v>
      </c>
      <c r="N67" s="107" t="s">
        <v>14</v>
      </c>
      <c r="O67" s="110" t="s">
        <v>14</v>
      </c>
      <c r="P67" s="111" t="s">
        <v>14</v>
      </c>
    </row>
    <row r="68" spans="1:16" s="126" customFormat="1" ht="30" customHeight="1" x14ac:dyDescent="0.15">
      <c r="A68" s="107">
        <v>5</v>
      </c>
      <c r="B68" s="135" t="s">
        <v>189</v>
      </c>
      <c r="C68" s="127" t="s">
        <v>24</v>
      </c>
      <c r="D68" s="107" t="s">
        <v>8</v>
      </c>
      <c r="E68" s="110" t="s">
        <v>276</v>
      </c>
      <c r="F68" s="109" t="s">
        <v>14</v>
      </c>
      <c r="G68" s="136" t="s">
        <v>199</v>
      </c>
      <c r="H68" s="109">
        <v>22</v>
      </c>
      <c r="I68" s="109" t="str">
        <f>IF(H68=11,"直ちに",IF(H68=12,"７日以内",IF(H68=21,"次の月曜",IF(H68=22,"次の月曜",IF(H68=23,"次の月曜",IF(H68=24,"翌月初日",IF(H68=251,"次の月曜",IF(H68=252,"翌月初日"))))))))</f>
        <v>次の月曜</v>
      </c>
      <c r="J68" s="109" t="str">
        <f t="shared" si="0"/>
        <v>c1</v>
      </c>
      <c r="K68" s="107" t="s">
        <v>14</v>
      </c>
      <c r="L68" s="110" t="s">
        <v>14</v>
      </c>
      <c r="M68" s="109" t="s">
        <v>14</v>
      </c>
      <c r="N68" s="107" t="s">
        <v>14</v>
      </c>
      <c r="O68" s="110" t="s">
        <v>14</v>
      </c>
      <c r="P68" s="111" t="s">
        <v>14</v>
      </c>
    </row>
    <row r="69" spans="1:16" s="126" customFormat="1" ht="30" customHeight="1" x14ac:dyDescent="0.15">
      <c r="A69" s="107">
        <v>5</v>
      </c>
      <c r="B69" s="135" t="s">
        <v>270</v>
      </c>
      <c r="C69" s="127" t="s">
        <v>25</v>
      </c>
      <c r="D69" s="107" t="s">
        <v>8</v>
      </c>
      <c r="E69" s="110" t="s">
        <v>276</v>
      </c>
      <c r="F69" s="109" t="s">
        <v>14</v>
      </c>
      <c r="G69" s="107" t="str">
        <f t="shared" si="3"/>
        <v>（全数）</v>
      </c>
      <c r="H69" s="109">
        <v>12</v>
      </c>
      <c r="I69" s="109" t="str">
        <f t="shared" si="4"/>
        <v>７日以内</v>
      </c>
      <c r="J69" s="109" t="str">
        <f t="shared" ref="J69:J77" si="5">IF(H69=11,"a",IF(H69=12,"b1",IF(H69=21,"c1",IF(H69=22,"c1",IF(H69=23,"c1",IF(H69=24,"c1","c2"))))))</f>
        <v>b1</v>
      </c>
      <c r="K69" s="107" t="s">
        <v>14</v>
      </c>
      <c r="L69" s="110" t="s">
        <v>14</v>
      </c>
      <c r="M69" s="109" t="s">
        <v>14</v>
      </c>
      <c r="N69" s="107" t="s">
        <v>14</v>
      </c>
      <c r="O69" s="110" t="s">
        <v>14</v>
      </c>
      <c r="P69" s="111" t="s">
        <v>14</v>
      </c>
    </row>
    <row r="70" spans="1:16" s="126" customFormat="1" ht="18" customHeight="1" x14ac:dyDescent="0.15">
      <c r="A70" s="107">
        <v>5</v>
      </c>
      <c r="B70" s="124" t="s">
        <v>26</v>
      </c>
      <c r="C70" s="125" t="s">
        <v>27</v>
      </c>
      <c r="D70" s="107" t="s">
        <v>8</v>
      </c>
      <c r="E70" s="110" t="s">
        <v>276</v>
      </c>
      <c r="F70" s="109" t="s">
        <v>14</v>
      </c>
      <c r="G70" s="107" t="str">
        <f t="shared" si="3"/>
        <v>小児科</v>
      </c>
      <c r="H70" s="109">
        <v>21</v>
      </c>
      <c r="I70" s="109" t="str">
        <f t="shared" si="4"/>
        <v>次の月曜</v>
      </c>
      <c r="J70" s="109" t="str">
        <f t="shared" si="5"/>
        <v>c1</v>
      </c>
      <c r="K70" s="107" t="s">
        <v>14</v>
      </c>
      <c r="L70" s="110" t="s">
        <v>14</v>
      </c>
      <c r="M70" s="109" t="s">
        <v>14</v>
      </c>
      <c r="N70" s="107" t="s">
        <v>14</v>
      </c>
      <c r="O70" s="110" t="s">
        <v>14</v>
      </c>
      <c r="P70" s="111" t="s">
        <v>14</v>
      </c>
    </row>
    <row r="71" spans="1:16" s="126" customFormat="1" ht="30" customHeight="1" x14ac:dyDescent="0.15">
      <c r="A71" s="107">
        <v>5</v>
      </c>
      <c r="B71" s="124" t="s">
        <v>35</v>
      </c>
      <c r="C71" s="125" t="s">
        <v>36</v>
      </c>
      <c r="D71" s="107" t="s">
        <v>8</v>
      </c>
      <c r="E71" s="110" t="s">
        <v>276</v>
      </c>
      <c r="F71" s="109" t="s">
        <v>14</v>
      </c>
      <c r="G71" s="136" t="s">
        <v>263</v>
      </c>
      <c r="H71" s="109">
        <v>21</v>
      </c>
      <c r="I71" s="109" t="str">
        <f t="shared" si="4"/>
        <v>次の月曜</v>
      </c>
      <c r="J71" s="109" t="str">
        <f t="shared" si="5"/>
        <v>c1</v>
      </c>
      <c r="K71" s="107" t="s">
        <v>14</v>
      </c>
      <c r="L71" s="110" t="s">
        <v>14</v>
      </c>
      <c r="M71" s="109" t="s">
        <v>14</v>
      </c>
      <c r="N71" s="107" t="s">
        <v>14</v>
      </c>
      <c r="O71" s="110" t="s">
        <v>14</v>
      </c>
      <c r="P71" s="111" t="s">
        <v>14</v>
      </c>
    </row>
    <row r="72" spans="1:16" s="126" customFormat="1" ht="18" customHeight="1" x14ac:dyDescent="0.15">
      <c r="A72" s="107">
        <v>5</v>
      </c>
      <c r="B72" s="124" t="s">
        <v>37</v>
      </c>
      <c r="C72" s="125" t="s">
        <v>38</v>
      </c>
      <c r="D72" s="107" t="s">
        <v>8</v>
      </c>
      <c r="E72" s="110" t="s">
        <v>276</v>
      </c>
      <c r="F72" s="109" t="s">
        <v>14</v>
      </c>
      <c r="G72" s="107" t="str">
        <f t="shared" si="3"/>
        <v>眼科</v>
      </c>
      <c r="H72" s="109">
        <v>23</v>
      </c>
      <c r="I72" s="109" t="str">
        <f t="shared" si="4"/>
        <v>次の月曜</v>
      </c>
      <c r="J72" s="109" t="str">
        <f t="shared" si="5"/>
        <v>c1</v>
      </c>
      <c r="K72" s="107" t="s">
        <v>14</v>
      </c>
      <c r="L72" s="110" t="s">
        <v>14</v>
      </c>
      <c r="M72" s="109" t="s">
        <v>14</v>
      </c>
      <c r="N72" s="107" t="s">
        <v>14</v>
      </c>
      <c r="O72" s="110" t="s">
        <v>14</v>
      </c>
      <c r="P72" s="111" t="s">
        <v>14</v>
      </c>
    </row>
    <row r="73" spans="1:16" s="126" customFormat="1" ht="42.75" customHeight="1" x14ac:dyDescent="0.15">
      <c r="A73" s="107">
        <v>5</v>
      </c>
      <c r="B73" s="129" t="s">
        <v>180</v>
      </c>
      <c r="C73" s="125" t="s">
        <v>39</v>
      </c>
      <c r="D73" s="107" t="s">
        <v>8</v>
      </c>
      <c r="E73" s="110" t="s">
        <v>276</v>
      </c>
      <c r="F73" s="109" t="s">
        <v>14</v>
      </c>
      <c r="G73" s="107" t="str">
        <f t="shared" si="3"/>
        <v>（全数）</v>
      </c>
      <c r="H73" s="109">
        <v>12</v>
      </c>
      <c r="I73" s="109" t="str">
        <f t="shared" si="4"/>
        <v>７日以内</v>
      </c>
      <c r="J73" s="109" t="str">
        <f t="shared" si="5"/>
        <v>b1</v>
      </c>
      <c r="K73" s="107" t="s">
        <v>14</v>
      </c>
      <c r="L73" s="110" t="s">
        <v>14</v>
      </c>
      <c r="M73" s="109" t="s">
        <v>14</v>
      </c>
      <c r="N73" s="107" t="s">
        <v>14</v>
      </c>
      <c r="O73" s="110" t="s">
        <v>14</v>
      </c>
      <c r="P73" s="111" t="s">
        <v>14</v>
      </c>
    </row>
    <row r="74" spans="1:16" s="128" customFormat="1" ht="18" customHeight="1" x14ac:dyDescent="0.15">
      <c r="A74" s="107">
        <v>5</v>
      </c>
      <c r="B74" s="124" t="s">
        <v>271</v>
      </c>
      <c r="C74" s="125" t="s">
        <v>45</v>
      </c>
      <c r="D74" s="107" t="s">
        <v>8</v>
      </c>
      <c r="E74" s="110" t="s">
        <v>276</v>
      </c>
      <c r="F74" s="109" t="s">
        <v>14</v>
      </c>
      <c r="G74" s="107" t="str">
        <f t="shared" si="3"/>
        <v>基幹</v>
      </c>
      <c r="H74" s="109">
        <v>251</v>
      </c>
      <c r="I74" s="109" t="str">
        <f t="shared" si="4"/>
        <v>次の月曜</v>
      </c>
      <c r="J74" s="109" t="str">
        <f t="shared" si="5"/>
        <v>c2</v>
      </c>
      <c r="K74" s="107" t="s">
        <v>14</v>
      </c>
      <c r="L74" s="110" t="s">
        <v>14</v>
      </c>
      <c r="M74" s="109" t="s">
        <v>14</v>
      </c>
      <c r="N74" s="107" t="s">
        <v>14</v>
      </c>
      <c r="O74" s="110" t="s">
        <v>14</v>
      </c>
      <c r="P74" s="111" t="s">
        <v>14</v>
      </c>
    </row>
    <row r="75" spans="1:16" s="128" customFormat="1" ht="18" customHeight="1" x14ac:dyDescent="0.15">
      <c r="A75" s="107">
        <v>5</v>
      </c>
      <c r="B75" s="108" t="s">
        <v>46</v>
      </c>
      <c r="C75" s="127" t="s">
        <v>47</v>
      </c>
      <c r="D75" s="107" t="s">
        <v>8</v>
      </c>
      <c r="E75" s="110" t="s">
        <v>276</v>
      </c>
      <c r="F75" s="109" t="s">
        <v>14</v>
      </c>
      <c r="G75" s="107" t="str">
        <f t="shared" si="3"/>
        <v>（全数）</v>
      </c>
      <c r="H75" s="109">
        <v>12</v>
      </c>
      <c r="I75" s="109" t="str">
        <f t="shared" si="4"/>
        <v>７日以内</v>
      </c>
      <c r="J75" s="109" t="str">
        <f t="shared" si="5"/>
        <v>b1</v>
      </c>
      <c r="K75" s="107" t="s">
        <v>14</v>
      </c>
      <c r="L75" s="110" t="s">
        <v>14</v>
      </c>
      <c r="M75" s="109" t="s">
        <v>14</v>
      </c>
      <c r="N75" s="107" t="s">
        <v>14</v>
      </c>
      <c r="O75" s="110" t="s">
        <v>14</v>
      </c>
      <c r="P75" s="111" t="s">
        <v>14</v>
      </c>
    </row>
    <row r="76" spans="1:16" s="128" customFormat="1" ht="18" customHeight="1" x14ac:dyDescent="0.15">
      <c r="A76" s="107">
        <v>5</v>
      </c>
      <c r="B76" s="124" t="s">
        <v>48</v>
      </c>
      <c r="C76" s="125" t="s">
        <v>49</v>
      </c>
      <c r="D76" s="107" t="s">
        <v>8</v>
      </c>
      <c r="E76" s="110" t="s">
        <v>276</v>
      </c>
      <c r="F76" s="109" t="s">
        <v>14</v>
      </c>
      <c r="G76" s="107" t="str">
        <f t="shared" si="3"/>
        <v>（全数）</v>
      </c>
      <c r="H76" s="109">
        <v>12</v>
      </c>
      <c r="I76" s="109" t="str">
        <f t="shared" si="4"/>
        <v>７日以内</v>
      </c>
      <c r="J76" s="109" t="str">
        <f t="shared" si="5"/>
        <v>b1</v>
      </c>
      <c r="K76" s="107" t="s">
        <v>14</v>
      </c>
      <c r="L76" s="110" t="s">
        <v>14</v>
      </c>
      <c r="M76" s="109" t="s">
        <v>14</v>
      </c>
      <c r="N76" s="107" t="s">
        <v>14</v>
      </c>
      <c r="O76" s="110" t="s">
        <v>14</v>
      </c>
      <c r="P76" s="111" t="s">
        <v>14</v>
      </c>
    </row>
    <row r="77" spans="1:16" s="128" customFormat="1" ht="18" customHeight="1" x14ac:dyDescent="0.15">
      <c r="A77" s="107">
        <v>5</v>
      </c>
      <c r="B77" s="124" t="s">
        <v>50</v>
      </c>
      <c r="C77" s="125" t="s">
        <v>51</v>
      </c>
      <c r="D77" s="107" t="s">
        <v>8</v>
      </c>
      <c r="E77" s="110" t="s">
        <v>276</v>
      </c>
      <c r="F77" s="109" t="s">
        <v>14</v>
      </c>
      <c r="G77" s="107" t="str">
        <f t="shared" si="3"/>
        <v>（全数）</v>
      </c>
      <c r="H77" s="109">
        <v>12</v>
      </c>
      <c r="I77" s="109" t="str">
        <f t="shared" si="4"/>
        <v>７日以内</v>
      </c>
      <c r="J77" s="109" t="str">
        <f t="shared" si="5"/>
        <v>b1</v>
      </c>
      <c r="K77" s="107" t="s">
        <v>14</v>
      </c>
      <c r="L77" s="110" t="s">
        <v>14</v>
      </c>
      <c r="M77" s="109" t="s">
        <v>14</v>
      </c>
      <c r="N77" s="107" t="s">
        <v>14</v>
      </c>
      <c r="O77" s="110" t="s">
        <v>14</v>
      </c>
      <c r="P77" s="111" t="s">
        <v>14</v>
      </c>
    </row>
    <row r="78" spans="1:16" s="128" customFormat="1" ht="18" customHeight="1" x14ac:dyDescent="0.15">
      <c r="A78" s="107">
        <v>5</v>
      </c>
      <c r="B78" s="108" t="s">
        <v>52</v>
      </c>
      <c r="C78" s="127" t="s">
        <v>53</v>
      </c>
      <c r="D78" s="107" t="s">
        <v>8</v>
      </c>
      <c r="E78" s="110" t="s">
        <v>276</v>
      </c>
      <c r="F78" s="109" t="s">
        <v>8</v>
      </c>
      <c r="G78" s="107" t="str">
        <f t="shared" si="3"/>
        <v>（全数）</v>
      </c>
      <c r="H78" s="109">
        <v>12</v>
      </c>
      <c r="I78" s="109" t="str">
        <f t="shared" si="4"/>
        <v>７日以内</v>
      </c>
      <c r="J78" s="109" t="s">
        <v>182</v>
      </c>
      <c r="K78" s="107" t="s">
        <v>14</v>
      </c>
      <c r="L78" s="110" t="s">
        <v>14</v>
      </c>
      <c r="M78" s="109" t="s">
        <v>14</v>
      </c>
      <c r="N78" s="107" t="s">
        <v>14</v>
      </c>
      <c r="O78" s="110" t="s">
        <v>14</v>
      </c>
      <c r="P78" s="111" t="s">
        <v>14</v>
      </c>
    </row>
    <row r="79" spans="1:16" s="128" customFormat="1" ht="35.25" customHeight="1" x14ac:dyDescent="0.15">
      <c r="A79" s="107">
        <v>5</v>
      </c>
      <c r="B79" s="129" t="s">
        <v>272</v>
      </c>
      <c r="C79" s="125" t="s">
        <v>56</v>
      </c>
      <c r="D79" s="107" t="s">
        <v>8</v>
      </c>
      <c r="E79" s="110" t="s">
        <v>276</v>
      </c>
      <c r="F79" s="109" t="s">
        <v>14</v>
      </c>
      <c r="G79" s="107" t="str">
        <f t="shared" si="3"/>
        <v>基幹</v>
      </c>
      <c r="H79" s="109">
        <v>251</v>
      </c>
      <c r="I79" s="109" t="str">
        <f t="shared" si="4"/>
        <v>次の月曜</v>
      </c>
      <c r="J79" s="109" t="str">
        <f t="shared" ref="J79:J107" si="6">IF(H79=11,"a",IF(H79=12,"b1",IF(H79=21,"c1",IF(H79=22,"c1",IF(H79=23,"c1",IF(H79=24,"c1","c2"))))))</f>
        <v>c2</v>
      </c>
      <c r="K79" s="107" t="s">
        <v>14</v>
      </c>
      <c r="L79" s="110" t="s">
        <v>14</v>
      </c>
      <c r="M79" s="109" t="s">
        <v>14</v>
      </c>
      <c r="N79" s="107" t="s">
        <v>14</v>
      </c>
      <c r="O79" s="110" t="s">
        <v>14</v>
      </c>
      <c r="P79" s="111" t="s">
        <v>14</v>
      </c>
    </row>
    <row r="80" spans="1:16" s="128" customFormat="1" ht="18" customHeight="1" x14ac:dyDescent="0.15">
      <c r="A80" s="107">
        <v>5</v>
      </c>
      <c r="B80" s="124" t="s">
        <v>57</v>
      </c>
      <c r="C80" s="125" t="s">
        <v>58</v>
      </c>
      <c r="D80" s="107" t="s">
        <v>8</v>
      </c>
      <c r="E80" s="110" t="s">
        <v>276</v>
      </c>
      <c r="F80" s="109" t="s">
        <v>14</v>
      </c>
      <c r="G80" s="107" t="str">
        <f t="shared" si="3"/>
        <v>（全数）</v>
      </c>
      <c r="H80" s="109">
        <v>12</v>
      </c>
      <c r="I80" s="109" t="str">
        <f t="shared" si="4"/>
        <v>７日以内</v>
      </c>
      <c r="J80" s="109" t="str">
        <f t="shared" si="6"/>
        <v>b1</v>
      </c>
      <c r="K80" s="107" t="s">
        <v>14</v>
      </c>
      <c r="L80" s="110" t="s">
        <v>14</v>
      </c>
      <c r="M80" s="109" t="s">
        <v>14</v>
      </c>
      <c r="N80" s="107" t="s">
        <v>14</v>
      </c>
      <c r="O80" s="110" t="s">
        <v>14</v>
      </c>
      <c r="P80" s="111" t="s">
        <v>14</v>
      </c>
    </row>
    <row r="81" spans="1:16" s="128" customFormat="1" ht="18" customHeight="1" x14ac:dyDescent="0.15">
      <c r="A81" s="107">
        <v>5</v>
      </c>
      <c r="B81" s="124" t="s">
        <v>204</v>
      </c>
      <c r="C81" s="125" t="s">
        <v>63</v>
      </c>
      <c r="D81" s="107" t="s">
        <v>8</v>
      </c>
      <c r="E81" s="110" t="s">
        <v>276</v>
      </c>
      <c r="F81" s="109" t="s">
        <v>14</v>
      </c>
      <c r="G81" s="107" t="str">
        <f>IF(H81=11,"（全数）",IF(H81=12,"（全数）",IF(H81=21,"小児科",IF(H81=22,"インフル",IF(H81=23,"眼科",IF(H81=24,"ＳＴＤ",IF(H81=251,"基幹",IF(H81=252,"基幹"))))))))</f>
        <v>（全数）</v>
      </c>
      <c r="H81" s="109">
        <v>12</v>
      </c>
      <c r="I81" s="109" t="str">
        <f>IF(H81=11,"直ちに",IF(H81=12,"７日以内",IF(H81=21,"次の月曜",IF(H81=22,"次の月曜",IF(H81=23,"次の月曜",IF(H81=24,"翌月初日",IF(H81=251,"次の月曜",IF(H81=252,"翌月初日"))))))))</f>
        <v>７日以内</v>
      </c>
      <c r="J81" s="109" t="str">
        <f>IF(H81=11,"a",IF(H81=12,"b1",IF(H81=21,"c1",IF(H81=22,"c1",IF(H81=23,"c1",IF(H81=24,"c1","c2"))))))</f>
        <v>b1</v>
      </c>
      <c r="K81" s="107" t="s">
        <v>14</v>
      </c>
      <c r="L81" s="110" t="s">
        <v>14</v>
      </c>
      <c r="M81" s="109" t="s">
        <v>14</v>
      </c>
      <c r="N81" s="107" t="s">
        <v>14</v>
      </c>
      <c r="O81" s="110" t="s">
        <v>14</v>
      </c>
      <c r="P81" s="111" t="s">
        <v>14</v>
      </c>
    </row>
    <row r="82" spans="1:16" s="128" customFormat="1" ht="18" customHeight="1" x14ac:dyDescent="0.15">
      <c r="A82" s="107">
        <v>5</v>
      </c>
      <c r="B82" s="124" t="s">
        <v>203</v>
      </c>
      <c r="C82" s="125" t="s">
        <v>63</v>
      </c>
      <c r="D82" s="107" t="s">
        <v>8</v>
      </c>
      <c r="E82" s="110" t="s">
        <v>276</v>
      </c>
      <c r="F82" s="109" t="s">
        <v>14</v>
      </c>
      <c r="G82" s="107" t="str">
        <f>IF(H82=11,"（全数）",IF(H82=12,"（全数）",IF(H82=21,"小児科",IF(H82=22,"インフル",IF(H82=23,"眼科",IF(H82=24,"ＳＴＤ",IF(H82=251,"基幹",IF(H82=252,"基幹"))))))))</f>
        <v>（全数）</v>
      </c>
      <c r="H82" s="109">
        <v>12</v>
      </c>
      <c r="I82" s="109" t="str">
        <f>IF(H82=11,"直ちに",IF(H82=12,"７日以内",IF(H82=21,"次の月曜",IF(H82=22,"次の月曜",IF(H82=23,"次の月曜",IF(H82=24,"翌月初日",IF(H82=251,"次の月曜",IF(H82=252,"翌月初日"))))))))</f>
        <v>７日以内</v>
      </c>
      <c r="J82" s="109" t="str">
        <f>IF(H82=11,"a",IF(H82=12,"b1",IF(H82=21,"c1",IF(H82=22,"c1",IF(H82=23,"c1",IF(H82=24,"c1","c2"))))))</f>
        <v>b1</v>
      </c>
      <c r="K82" s="107" t="s">
        <v>14</v>
      </c>
      <c r="L82" s="110" t="s">
        <v>14</v>
      </c>
      <c r="M82" s="109" t="s">
        <v>14</v>
      </c>
      <c r="N82" s="107" t="s">
        <v>14</v>
      </c>
      <c r="O82" s="110" t="s">
        <v>14</v>
      </c>
      <c r="P82" s="111" t="s">
        <v>14</v>
      </c>
    </row>
    <row r="83" spans="1:16" s="128" customFormat="1" ht="18" customHeight="1" x14ac:dyDescent="0.15">
      <c r="A83" s="107">
        <v>5</v>
      </c>
      <c r="B83" s="124" t="s">
        <v>205</v>
      </c>
      <c r="C83" s="125" t="s">
        <v>63</v>
      </c>
      <c r="D83" s="107" t="s">
        <v>8</v>
      </c>
      <c r="E83" s="110" t="s">
        <v>276</v>
      </c>
      <c r="F83" s="109" t="s">
        <v>14</v>
      </c>
      <c r="G83" s="107" t="str">
        <f>IF(H83=11,"（全数）",IF(H83=12,"（全数）",IF(H83=21,"小児科",IF(H83=22,"インフル",IF(H83=23,"眼科",IF(H83=24,"ＳＴＤ",IF(H83=251,"基幹",IF(H83=252,"基幹"))))))))</f>
        <v>（全数）</v>
      </c>
      <c r="H83" s="109">
        <v>12</v>
      </c>
      <c r="I83" s="109" t="str">
        <f>IF(H83=11,"直ちに",IF(H83=12,"７日以内",IF(H83=21,"次の月曜",IF(H83=22,"次の月曜",IF(H83=23,"次の月曜",IF(H83=24,"翌月初日",IF(H83=251,"次の月曜",IF(H83=252,"翌月初日"))))))))</f>
        <v>７日以内</v>
      </c>
      <c r="J83" s="109" t="str">
        <f>IF(H83=11,"a",IF(H83=12,"b1",IF(H83=21,"c1",IF(H83=22,"c1",IF(H83=23,"c1",IF(H83=24,"c1","c2"))))))</f>
        <v>b1</v>
      </c>
      <c r="K83" s="107" t="s">
        <v>14</v>
      </c>
      <c r="L83" s="110" t="s">
        <v>14</v>
      </c>
      <c r="M83" s="109" t="s">
        <v>14</v>
      </c>
      <c r="N83" s="107" t="s">
        <v>14</v>
      </c>
      <c r="O83" s="110" t="s">
        <v>14</v>
      </c>
      <c r="P83" s="111" t="s">
        <v>14</v>
      </c>
    </row>
    <row r="84" spans="1:16" s="128" customFormat="1" ht="18" customHeight="1" x14ac:dyDescent="0.15">
      <c r="A84" s="107">
        <v>5</v>
      </c>
      <c r="B84" s="124" t="s">
        <v>61</v>
      </c>
      <c r="C84" s="125" t="s">
        <v>62</v>
      </c>
      <c r="D84" s="107" t="s">
        <v>8</v>
      </c>
      <c r="E84" s="110" t="s">
        <v>276</v>
      </c>
      <c r="F84" s="109" t="s">
        <v>14</v>
      </c>
      <c r="G84" s="107" t="str">
        <f t="shared" si="3"/>
        <v>小児科</v>
      </c>
      <c r="H84" s="109">
        <v>21</v>
      </c>
      <c r="I84" s="109" t="str">
        <f t="shared" si="4"/>
        <v>次の月曜</v>
      </c>
      <c r="J84" s="109" t="str">
        <f t="shared" si="6"/>
        <v>c1</v>
      </c>
      <c r="K84" s="107" t="s">
        <v>14</v>
      </c>
      <c r="L84" s="110" t="s">
        <v>14</v>
      </c>
      <c r="M84" s="109" t="s">
        <v>14</v>
      </c>
      <c r="N84" s="107" t="s">
        <v>14</v>
      </c>
      <c r="O84" s="110" t="s">
        <v>14</v>
      </c>
      <c r="P84" s="111" t="s">
        <v>14</v>
      </c>
    </row>
    <row r="85" spans="1:16" s="101" customFormat="1" ht="18" customHeight="1" x14ac:dyDescent="0.15">
      <c r="A85" s="107">
        <v>5</v>
      </c>
      <c r="B85" s="108" t="s">
        <v>64</v>
      </c>
      <c r="C85" s="127" t="s">
        <v>65</v>
      </c>
      <c r="D85" s="107" t="s">
        <v>8</v>
      </c>
      <c r="E85" s="110" t="s">
        <v>276</v>
      </c>
      <c r="F85" s="109" t="s">
        <v>14</v>
      </c>
      <c r="G85" s="107" t="str">
        <f>IF(H85=11,"（全数）",IF(H85=12,"（全数）",IF(H85=21,"小児科",IF(H85=22,"インフル",IF(H85=23,"眼科",IF(H85=24,"ＳＴＤ",IF(H85=251,"基幹",IF(H85=252,"基幹"))))))))</f>
        <v>ＳＴＤ</v>
      </c>
      <c r="H85" s="109">
        <v>24</v>
      </c>
      <c r="I85" s="109" t="str">
        <f t="shared" si="4"/>
        <v>翌月初日</v>
      </c>
      <c r="J85" s="109" t="str">
        <f t="shared" si="6"/>
        <v>c1</v>
      </c>
      <c r="K85" s="107" t="s">
        <v>14</v>
      </c>
      <c r="L85" s="110" t="s">
        <v>14</v>
      </c>
      <c r="M85" s="109" t="s">
        <v>14</v>
      </c>
      <c r="N85" s="107" t="s">
        <v>14</v>
      </c>
      <c r="O85" s="110" t="s">
        <v>14</v>
      </c>
      <c r="P85" s="111" t="s">
        <v>14</v>
      </c>
    </row>
    <row r="86" spans="1:16" s="128" customFormat="1" ht="18" customHeight="1" x14ac:dyDescent="0.15">
      <c r="A86" s="107">
        <v>5</v>
      </c>
      <c r="B86" s="124" t="s">
        <v>66</v>
      </c>
      <c r="C86" s="125" t="s">
        <v>67</v>
      </c>
      <c r="D86" s="107" t="s">
        <v>8</v>
      </c>
      <c r="E86" s="110" t="s">
        <v>276</v>
      </c>
      <c r="F86" s="109" t="s">
        <v>14</v>
      </c>
      <c r="G86" s="107" t="str">
        <f>IF(H86=11,"（全数）",IF(H86=12,"（全数）",IF(H86=21,"小児科",IF(H86=22,"インフル",IF(H86=23,"眼科",IF(H86=24,"ＳＴＤ",IF(H86=251,"基幹",IF(H86=252,"基幹"))))))))</f>
        <v>ＳＴＤ</v>
      </c>
      <c r="H86" s="109">
        <v>24</v>
      </c>
      <c r="I86" s="109" t="str">
        <f t="shared" si="4"/>
        <v>翌月初日</v>
      </c>
      <c r="J86" s="109" t="str">
        <f t="shared" si="6"/>
        <v>c1</v>
      </c>
      <c r="K86" s="107" t="s">
        <v>14</v>
      </c>
      <c r="L86" s="110" t="s">
        <v>14</v>
      </c>
      <c r="M86" s="109" t="s">
        <v>14</v>
      </c>
      <c r="N86" s="107" t="s">
        <v>14</v>
      </c>
      <c r="O86" s="110" t="s">
        <v>14</v>
      </c>
      <c r="P86" s="111" t="s">
        <v>14</v>
      </c>
    </row>
    <row r="87" spans="1:16" s="128" customFormat="1" ht="18" customHeight="1" x14ac:dyDescent="0.15">
      <c r="A87" s="107">
        <v>5</v>
      </c>
      <c r="B87" s="124" t="s">
        <v>147</v>
      </c>
      <c r="C87" s="125" t="s">
        <v>158</v>
      </c>
      <c r="D87" s="107" t="s">
        <v>8</v>
      </c>
      <c r="E87" s="110" t="s">
        <v>276</v>
      </c>
      <c r="F87" s="109" t="s">
        <v>14</v>
      </c>
      <c r="G87" s="107" t="str">
        <f t="shared" ref="G87:G107" si="7">IF(H87=11,"（全数）",IF(H87=12,"（全数）",IF(H87=21,"小児科",IF(H87=22,"インフル",IF(H87=23,"眼科",IF(H87=24,"ＳＴＤ",IF(H87=251,"基幹",IF(H87=252,"基幹"))))))))</f>
        <v>ＳＴＤ</v>
      </c>
      <c r="H87" s="109">
        <v>24</v>
      </c>
      <c r="I87" s="109" t="str">
        <f t="shared" si="4"/>
        <v>翌月初日</v>
      </c>
      <c r="J87" s="109" t="str">
        <f t="shared" si="6"/>
        <v>c1</v>
      </c>
      <c r="K87" s="107" t="s">
        <v>14</v>
      </c>
      <c r="L87" s="110" t="s">
        <v>14</v>
      </c>
      <c r="M87" s="109" t="s">
        <v>14</v>
      </c>
      <c r="N87" s="107" t="s">
        <v>14</v>
      </c>
      <c r="O87" s="110" t="s">
        <v>14</v>
      </c>
      <c r="P87" s="111" t="s">
        <v>14</v>
      </c>
    </row>
    <row r="88" spans="1:16" s="128" customFormat="1" ht="18" customHeight="1" x14ac:dyDescent="0.15">
      <c r="A88" s="107">
        <v>5</v>
      </c>
      <c r="B88" s="124" t="s">
        <v>137</v>
      </c>
      <c r="C88" s="125" t="s">
        <v>68</v>
      </c>
      <c r="D88" s="107" t="s">
        <v>8</v>
      </c>
      <c r="E88" s="110" t="s">
        <v>276</v>
      </c>
      <c r="F88" s="109" t="s">
        <v>14</v>
      </c>
      <c r="G88" s="107" t="str">
        <f>IF(H88=11,"（全数）",IF(H88=12,"（全数）",IF(H88=21,"小児科",IF(H88=22,"インフル",IF(H88=23,"眼科",IF(H88=24,"ＳＴＤ",IF(H88=251,"基幹",IF(H88=252,"基幹"))))))))</f>
        <v>（全数）</v>
      </c>
      <c r="H88" s="109">
        <v>12</v>
      </c>
      <c r="I88" s="109" t="str">
        <f>IF(H88=11,"直ちに",IF(H88=12,"７日以内",IF(H88=21,"次の月曜",IF(H88=22,"次の月曜",IF(H88=23,"次の月曜",IF(H88=24,"翌月初日",IF(H88=251,"次の月曜",IF(H88=252,"翌月初日"))))))))</f>
        <v>７日以内</v>
      </c>
      <c r="J88" s="109" t="str">
        <f t="shared" si="6"/>
        <v>b1</v>
      </c>
      <c r="K88" s="107" t="s">
        <v>14</v>
      </c>
      <c r="L88" s="110" t="s">
        <v>14</v>
      </c>
      <c r="M88" s="109" t="s">
        <v>14</v>
      </c>
      <c r="N88" s="107" t="s">
        <v>14</v>
      </c>
      <c r="O88" s="110" t="s">
        <v>14</v>
      </c>
      <c r="P88" s="111" t="s">
        <v>14</v>
      </c>
    </row>
    <row r="89" spans="1:16" s="128" customFormat="1" ht="18" customHeight="1" x14ac:dyDescent="0.15">
      <c r="A89" s="107">
        <v>5</v>
      </c>
      <c r="B89" s="124" t="s">
        <v>72</v>
      </c>
      <c r="C89" s="125" t="s">
        <v>73</v>
      </c>
      <c r="D89" s="107" t="s">
        <v>8</v>
      </c>
      <c r="E89" s="110" t="s">
        <v>276</v>
      </c>
      <c r="F89" s="109" t="s">
        <v>14</v>
      </c>
      <c r="G89" s="107" t="str">
        <f>IF(H89=11,"（全数）",IF(H89=12,"（全数）",IF(H89=21,"小児科",IF(H89=22,"インフル",IF(H89=23,"眼科",IF(H89=24,"ＳＴＤ",IF(H89=251,"基幹",IF(H89=252,"基幹"))))))))</f>
        <v>小児科</v>
      </c>
      <c r="H89" s="109">
        <v>21</v>
      </c>
      <c r="I89" s="109" t="str">
        <f>IF(H89=11,"直ちに",IF(H89=12,"７日以内",IF(H89=21,"次の月曜",IF(H89=22,"次の月曜",IF(H89=23,"次の月曜",IF(H89=24,"翌月初日",IF(H89=251,"次の月曜",IF(H89=252,"翌月初日"))))))))</f>
        <v>次の月曜</v>
      </c>
      <c r="J89" s="109" t="str">
        <f t="shared" si="6"/>
        <v>c1</v>
      </c>
      <c r="K89" s="107" t="s">
        <v>14</v>
      </c>
      <c r="L89" s="110" t="s">
        <v>14</v>
      </c>
      <c r="M89" s="109" t="s">
        <v>14</v>
      </c>
      <c r="N89" s="107" t="s">
        <v>14</v>
      </c>
      <c r="O89" s="110" t="s">
        <v>14</v>
      </c>
      <c r="P89" s="111" t="s">
        <v>14</v>
      </c>
    </row>
    <row r="90" spans="1:16" s="128" customFormat="1" ht="18" customHeight="1" x14ac:dyDescent="0.15">
      <c r="A90" s="107">
        <v>5</v>
      </c>
      <c r="B90" s="124" t="s">
        <v>76</v>
      </c>
      <c r="C90" s="125" t="s">
        <v>77</v>
      </c>
      <c r="D90" s="107" t="s">
        <v>8</v>
      </c>
      <c r="E90" s="110" t="s">
        <v>276</v>
      </c>
      <c r="F90" s="109" t="s">
        <v>14</v>
      </c>
      <c r="G90" s="107" t="str">
        <f t="shared" si="7"/>
        <v>小児科</v>
      </c>
      <c r="H90" s="109">
        <v>21</v>
      </c>
      <c r="I90" s="109" t="str">
        <f>IF(H90=11,"直ちに",IF(H90=12,"７日以内",IF(H90=21,"次の月曜",IF(H90=22,"次の月曜",IF(H90=23,"次の月曜",IF(H90=24,"翌月初日",IF(H90=251,"次の月曜",IF(H90=252,"翌月初日"))))))))</f>
        <v>次の月曜</v>
      </c>
      <c r="J90" s="109" t="str">
        <f t="shared" si="6"/>
        <v>c1</v>
      </c>
      <c r="K90" s="107" t="s">
        <v>14</v>
      </c>
      <c r="L90" s="110" t="s">
        <v>14</v>
      </c>
      <c r="M90" s="109" t="s">
        <v>14</v>
      </c>
      <c r="N90" s="107" t="s">
        <v>14</v>
      </c>
      <c r="O90" s="110" t="s">
        <v>14</v>
      </c>
      <c r="P90" s="111" t="s">
        <v>14</v>
      </c>
    </row>
    <row r="91" spans="1:16" s="128" customFormat="1" ht="18" customHeight="1" x14ac:dyDescent="0.15">
      <c r="A91" s="107">
        <v>5</v>
      </c>
      <c r="B91" s="124" t="s">
        <v>138</v>
      </c>
      <c r="C91" s="125" t="s">
        <v>78</v>
      </c>
      <c r="D91" s="107" t="s">
        <v>8</v>
      </c>
      <c r="E91" s="110" t="s">
        <v>276</v>
      </c>
      <c r="F91" s="109" t="s">
        <v>14</v>
      </c>
      <c r="G91" s="107" t="str">
        <f t="shared" si="7"/>
        <v>小児科</v>
      </c>
      <c r="H91" s="109">
        <v>21</v>
      </c>
      <c r="I91" s="109" t="str">
        <f>IF(H91=11,"直ちに",IF(H91=12,"７日以内",IF(H91=21,"次の月曜",IF(H91=22,"次の月曜",IF(H91=23,"次の月曜",IF(H91=24,"翌月初日",IF(H91=251,"次の月曜",IF(H91=252,"翌月初日"))))))))</f>
        <v>次の月曜</v>
      </c>
      <c r="J91" s="109" t="str">
        <f t="shared" si="6"/>
        <v>c1</v>
      </c>
      <c r="K91" s="107" t="s">
        <v>14</v>
      </c>
      <c r="L91" s="110" t="s">
        <v>14</v>
      </c>
      <c r="M91" s="109" t="s">
        <v>14</v>
      </c>
      <c r="N91" s="107" t="s">
        <v>14</v>
      </c>
      <c r="O91" s="110" t="s">
        <v>14</v>
      </c>
      <c r="P91" s="111" t="s">
        <v>14</v>
      </c>
    </row>
    <row r="92" spans="1:16" s="128" customFormat="1" ht="18" customHeight="1" x14ac:dyDescent="0.15">
      <c r="A92" s="107">
        <v>5</v>
      </c>
      <c r="B92" s="108" t="s">
        <v>83</v>
      </c>
      <c r="C92" s="127" t="s">
        <v>84</v>
      </c>
      <c r="D92" s="107" t="s">
        <v>8</v>
      </c>
      <c r="E92" s="110" t="s">
        <v>276</v>
      </c>
      <c r="F92" s="109" t="s">
        <v>8</v>
      </c>
      <c r="G92" s="107" t="str">
        <f t="shared" si="7"/>
        <v>（全数）</v>
      </c>
      <c r="H92" s="109">
        <v>12</v>
      </c>
      <c r="I92" s="109" t="str">
        <f t="shared" ref="I92:I107" si="8">IF(H92=11,"直ちに",IF(H92=12,"７日以内",IF(H92=21,"次の月曜",IF(H92=22,"次の月曜",IF(H92=23,"次の月曜",IF(H92=24,"翌月初日",IF(H92=251,"次の月曜",IF(H92=252,"翌月初日"))))))))</f>
        <v>７日以内</v>
      </c>
      <c r="J92" s="109" t="str">
        <f t="shared" si="6"/>
        <v>b1</v>
      </c>
      <c r="K92" s="107" t="s">
        <v>14</v>
      </c>
      <c r="L92" s="110" t="s">
        <v>14</v>
      </c>
      <c r="M92" s="109" t="s">
        <v>14</v>
      </c>
      <c r="N92" s="107" t="s">
        <v>14</v>
      </c>
      <c r="O92" s="110" t="s">
        <v>14</v>
      </c>
      <c r="P92" s="111" t="s">
        <v>14</v>
      </c>
    </row>
    <row r="93" spans="1:16" s="128" customFormat="1" ht="18" customHeight="1" x14ac:dyDescent="0.15">
      <c r="A93" s="107">
        <v>5</v>
      </c>
      <c r="B93" s="124" t="s">
        <v>85</v>
      </c>
      <c r="C93" s="125" t="s">
        <v>86</v>
      </c>
      <c r="D93" s="107" t="s">
        <v>8</v>
      </c>
      <c r="E93" s="110" t="s">
        <v>276</v>
      </c>
      <c r="F93" s="109" t="s">
        <v>14</v>
      </c>
      <c r="G93" s="107" t="str">
        <f t="shared" si="7"/>
        <v>（全数）</v>
      </c>
      <c r="H93" s="109">
        <v>12</v>
      </c>
      <c r="I93" s="109" t="str">
        <f t="shared" si="8"/>
        <v>７日以内</v>
      </c>
      <c r="J93" s="109" t="str">
        <f t="shared" si="6"/>
        <v>b1</v>
      </c>
      <c r="K93" s="107" t="s">
        <v>14</v>
      </c>
      <c r="L93" s="110" t="s">
        <v>14</v>
      </c>
      <c r="M93" s="109" t="s">
        <v>14</v>
      </c>
      <c r="N93" s="107" t="s">
        <v>14</v>
      </c>
      <c r="O93" s="110" t="s">
        <v>14</v>
      </c>
      <c r="P93" s="111" t="s">
        <v>14</v>
      </c>
    </row>
    <row r="94" spans="1:16" s="128" customFormat="1" ht="18" customHeight="1" x14ac:dyDescent="0.15">
      <c r="A94" s="107">
        <v>5</v>
      </c>
      <c r="B94" s="124" t="s">
        <v>146</v>
      </c>
      <c r="C94" s="125" t="s">
        <v>159</v>
      </c>
      <c r="D94" s="107" t="s">
        <v>8</v>
      </c>
      <c r="E94" s="110" t="s">
        <v>276</v>
      </c>
      <c r="F94" s="109" t="s">
        <v>14</v>
      </c>
      <c r="G94" s="107" t="str">
        <f>IF(H94=11,"（全数）",IF(H94=12,"（全数）",IF(H94=21,"小児科",IF(H94=22,"インフル",IF(H94=23,"眼科",IF(H94=24,"ＳＴＤ",IF(H94=251,"基幹",IF(H94=252,"基幹"))))))))</f>
        <v>（全数）</v>
      </c>
      <c r="H94" s="109">
        <v>12</v>
      </c>
      <c r="I94" s="109" t="str">
        <f t="shared" si="8"/>
        <v>７日以内</v>
      </c>
      <c r="J94" s="109" t="str">
        <f t="shared" si="6"/>
        <v>b1</v>
      </c>
      <c r="K94" s="107" t="s">
        <v>14</v>
      </c>
      <c r="L94" s="110" t="s">
        <v>14</v>
      </c>
      <c r="M94" s="109" t="s">
        <v>14</v>
      </c>
      <c r="N94" s="107" t="s">
        <v>14</v>
      </c>
      <c r="O94" s="110" t="s">
        <v>14</v>
      </c>
      <c r="P94" s="111" t="s">
        <v>14</v>
      </c>
    </row>
    <row r="95" spans="1:16" s="128" customFormat="1" ht="18" customHeight="1" x14ac:dyDescent="0.15">
      <c r="A95" s="107">
        <v>5</v>
      </c>
      <c r="B95" s="124" t="s">
        <v>87</v>
      </c>
      <c r="C95" s="125" t="s">
        <v>88</v>
      </c>
      <c r="D95" s="107" t="s">
        <v>8</v>
      </c>
      <c r="E95" s="110" t="s">
        <v>276</v>
      </c>
      <c r="F95" s="109" t="s">
        <v>14</v>
      </c>
      <c r="G95" s="107" t="str">
        <f t="shared" si="7"/>
        <v>（全数）</v>
      </c>
      <c r="H95" s="109">
        <v>12</v>
      </c>
      <c r="I95" s="109" t="str">
        <f t="shared" si="8"/>
        <v>７日以内</v>
      </c>
      <c r="J95" s="109" t="str">
        <f t="shared" si="6"/>
        <v>b1</v>
      </c>
      <c r="K95" s="107" t="s">
        <v>14</v>
      </c>
      <c r="L95" s="110" t="s">
        <v>14</v>
      </c>
      <c r="M95" s="109" t="s">
        <v>14</v>
      </c>
      <c r="N95" s="107" t="s">
        <v>14</v>
      </c>
      <c r="O95" s="110" t="s">
        <v>14</v>
      </c>
      <c r="P95" s="111" t="s">
        <v>14</v>
      </c>
    </row>
    <row r="96" spans="1:16" s="128" customFormat="1" ht="18" customHeight="1" x14ac:dyDescent="0.15">
      <c r="A96" s="107">
        <v>5</v>
      </c>
      <c r="B96" s="124" t="s">
        <v>93</v>
      </c>
      <c r="C96" s="125" t="s">
        <v>94</v>
      </c>
      <c r="D96" s="107" t="s">
        <v>8</v>
      </c>
      <c r="E96" s="110" t="s">
        <v>276</v>
      </c>
      <c r="F96" s="109" t="s">
        <v>14</v>
      </c>
      <c r="G96" s="107" t="str">
        <f t="shared" si="7"/>
        <v>小児科</v>
      </c>
      <c r="H96" s="109">
        <v>21</v>
      </c>
      <c r="I96" s="109" t="str">
        <f t="shared" si="8"/>
        <v>次の月曜</v>
      </c>
      <c r="J96" s="109" t="str">
        <f t="shared" si="6"/>
        <v>c1</v>
      </c>
      <c r="K96" s="107" t="s">
        <v>14</v>
      </c>
      <c r="L96" s="110" t="s">
        <v>14</v>
      </c>
      <c r="M96" s="109" t="s">
        <v>14</v>
      </c>
      <c r="N96" s="107" t="s">
        <v>14</v>
      </c>
      <c r="O96" s="110" t="s">
        <v>14</v>
      </c>
      <c r="P96" s="111" t="s">
        <v>14</v>
      </c>
    </row>
    <row r="97" spans="1:16" s="128" customFormat="1" ht="18" customHeight="1" x14ac:dyDescent="0.15">
      <c r="A97" s="107">
        <v>5</v>
      </c>
      <c r="B97" s="124" t="s">
        <v>140</v>
      </c>
      <c r="C97" s="125" t="s">
        <v>95</v>
      </c>
      <c r="D97" s="107" t="s">
        <v>8</v>
      </c>
      <c r="E97" s="110" t="s">
        <v>276</v>
      </c>
      <c r="F97" s="109" t="s">
        <v>14</v>
      </c>
      <c r="G97" s="107" t="str">
        <f t="shared" si="7"/>
        <v>（全数）</v>
      </c>
      <c r="H97" s="109">
        <v>12</v>
      </c>
      <c r="I97" s="109" t="str">
        <f t="shared" si="8"/>
        <v>７日以内</v>
      </c>
      <c r="J97" s="109" t="str">
        <f>IF(H97=11,"a",IF(H97=12,"b1",IF(H97=21,"c1",IF(H97=22,"c1",IF(H97=23,"c1",IF(H97=24,"c1","c2"))))))</f>
        <v>b1</v>
      </c>
      <c r="K97" s="107" t="s">
        <v>14</v>
      </c>
      <c r="L97" s="110" t="s">
        <v>14</v>
      </c>
      <c r="M97" s="109" t="s">
        <v>14</v>
      </c>
      <c r="N97" s="107" t="s">
        <v>14</v>
      </c>
      <c r="O97" s="110" t="s">
        <v>14</v>
      </c>
      <c r="P97" s="111" t="s">
        <v>14</v>
      </c>
    </row>
    <row r="98" spans="1:16" s="128" customFormat="1" ht="18" customHeight="1" x14ac:dyDescent="0.15">
      <c r="A98" s="107">
        <v>5</v>
      </c>
      <c r="B98" s="124" t="s">
        <v>98</v>
      </c>
      <c r="C98" s="125" t="s">
        <v>99</v>
      </c>
      <c r="D98" s="107" t="s">
        <v>8</v>
      </c>
      <c r="E98" s="110" t="s">
        <v>276</v>
      </c>
      <c r="F98" s="109" t="s">
        <v>14</v>
      </c>
      <c r="G98" s="107" t="str">
        <f t="shared" si="7"/>
        <v>基幹</v>
      </c>
      <c r="H98" s="109">
        <v>252</v>
      </c>
      <c r="I98" s="109" t="str">
        <f t="shared" si="8"/>
        <v>翌月初日</v>
      </c>
      <c r="J98" s="109" t="str">
        <f t="shared" si="6"/>
        <v>c2</v>
      </c>
      <c r="K98" s="107" t="s">
        <v>14</v>
      </c>
      <c r="L98" s="110" t="s">
        <v>14</v>
      </c>
      <c r="M98" s="109" t="s">
        <v>14</v>
      </c>
      <c r="N98" s="107" t="s">
        <v>14</v>
      </c>
      <c r="O98" s="110" t="s">
        <v>14</v>
      </c>
      <c r="P98" s="111" t="s">
        <v>14</v>
      </c>
    </row>
    <row r="99" spans="1:16" s="128" customFormat="1" ht="18" customHeight="1" x14ac:dyDescent="0.15">
      <c r="A99" s="107">
        <v>5</v>
      </c>
      <c r="B99" s="124" t="s">
        <v>100</v>
      </c>
      <c r="C99" s="125" t="s">
        <v>101</v>
      </c>
      <c r="D99" s="107" t="s">
        <v>8</v>
      </c>
      <c r="E99" s="110" t="s">
        <v>276</v>
      </c>
      <c r="F99" s="109" t="s">
        <v>14</v>
      </c>
      <c r="G99" s="107" t="str">
        <f t="shared" si="7"/>
        <v>小児科</v>
      </c>
      <c r="H99" s="109">
        <v>21</v>
      </c>
      <c r="I99" s="109" t="str">
        <f t="shared" si="8"/>
        <v>次の月曜</v>
      </c>
      <c r="J99" s="109" t="str">
        <f t="shared" si="6"/>
        <v>c1</v>
      </c>
      <c r="K99" s="107" t="s">
        <v>14</v>
      </c>
      <c r="L99" s="110" t="s">
        <v>14</v>
      </c>
      <c r="M99" s="109" t="s">
        <v>14</v>
      </c>
      <c r="N99" s="107" t="s">
        <v>14</v>
      </c>
      <c r="O99" s="110" t="s">
        <v>14</v>
      </c>
      <c r="P99" s="111" t="s">
        <v>14</v>
      </c>
    </row>
    <row r="100" spans="1:16" s="128" customFormat="1" ht="18" customHeight="1" x14ac:dyDescent="0.15">
      <c r="A100" s="107">
        <v>5</v>
      </c>
      <c r="B100" s="124" t="s">
        <v>103</v>
      </c>
      <c r="C100" s="125" t="s">
        <v>104</v>
      </c>
      <c r="D100" s="107" t="s">
        <v>8</v>
      </c>
      <c r="E100" s="110" t="s">
        <v>276</v>
      </c>
      <c r="F100" s="109" t="s">
        <v>14</v>
      </c>
      <c r="G100" s="107" t="str">
        <f t="shared" si="7"/>
        <v>基幹</v>
      </c>
      <c r="H100" s="109">
        <v>251</v>
      </c>
      <c r="I100" s="109" t="str">
        <f t="shared" si="8"/>
        <v>次の月曜</v>
      </c>
      <c r="J100" s="109" t="str">
        <f t="shared" si="6"/>
        <v>c2</v>
      </c>
      <c r="K100" s="107" t="s">
        <v>14</v>
      </c>
      <c r="L100" s="110" t="s">
        <v>14</v>
      </c>
      <c r="M100" s="109" t="s">
        <v>14</v>
      </c>
      <c r="N100" s="107" t="s">
        <v>14</v>
      </c>
      <c r="O100" s="110" t="s">
        <v>14</v>
      </c>
      <c r="P100" s="111" t="s">
        <v>14</v>
      </c>
    </row>
    <row r="101" spans="1:16" s="128" customFormat="1" ht="18" customHeight="1" x14ac:dyDescent="0.15">
      <c r="A101" s="107">
        <v>5</v>
      </c>
      <c r="B101" s="108" t="s">
        <v>185</v>
      </c>
      <c r="C101" s="127" t="s">
        <v>105</v>
      </c>
      <c r="D101" s="107" t="s">
        <v>8</v>
      </c>
      <c r="E101" s="110" t="s">
        <v>276</v>
      </c>
      <c r="F101" s="109" t="s">
        <v>14</v>
      </c>
      <c r="G101" s="107" t="str">
        <f t="shared" si="7"/>
        <v>（全数）</v>
      </c>
      <c r="H101" s="109">
        <v>12</v>
      </c>
      <c r="I101" s="109" t="str">
        <f t="shared" si="8"/>
        <v>７日以内</v>
      </c>
      <c r="J101" s="109" t="str">
        <f>IF(H101=11,"a",IF(H101=12,"b1",IF(H101=21,"c1",IF(H101=22,"c1",IF(H101=23,"c1",IF(H101=24,"c1","c2"))))))</f>
        <v>b1</v>
      </c>
      <c r="K101" s="107" t="s">
        <v>14</v>
      </c>
      <c r="L101" s="110" t="s">
        <v>14</v>
      </c>
      <c r="M101" s="109" t="s">
        <v>14</v>
      </c>
      <c r="N101" s="107" t="s">
        <v>14</v>
      </c>
      <c r="O101" s="110" t="s">
        <v>14</v>
      </c>
      <c r="P101" s="111" t="s">
        <v>14</v>
      </c>
    </row>
    <row r="102" spans="1:16" s="128" customFormat="1" ht="18" customHeight="1" x14ac:dyDescent="0.15">
      <c r="A102" s="107">
        <v>5</v>
      </c>
      <c r="B102" s="124" t="s">
        <v>108</v>
      </c>
      <c r="C102" s="125" t="s">
        <v>109</v>
      </c>
      <c r="D102" s="107" t="s">
        <v>8</v>
      </c>
      <c r="E102" s="110" t="s">
        <v>276</v>
      </c>
      <c r="F102" s="109" t="s">
        <v>14</v>
      </c>
      <c r="G102" s="107" t="str">
        <f t="shared" si="7"/>
        <v>基幹</v>
      </c>
      <c r="H102" s="109">
        <v>251</v>
      </c>
      <c r="I102" s="109" t="str">
        <f t="shared" si="8"/>
        <v>次の月曜</v>
      </c>
      <c r="J102" s="109" t="str">
        <f t="shared" si="6"/>
        <v>c2</v>
      </c>
      <c r="K102" s="107" t="s">
        <v>14</v>
      </c>
      <c r="L102" s="110" t="s">
        <v>14</v>
      </c>
      <c r="M102" s="109" t="s">
        <v>14</v>
      </c>
      <c r="N102" s="107" t="s">
        <v>14</v>
      </c>
      <c r="O102" s="110" t="s">
        <v>14</v>
      </c>
      <c r="P102" s="111" t="s">
        <v>14</v>
      </c>
    </row>
    <row r="103" spans="1:16" s="128" customFormat="1" ht="18" customHeight="1" x14ac:dyDescent="0.15">
      <c r="A103" s="107">
        <v>5</v>
      </c>
      <c r="B103" s="108" t="s">
        <v>110</v>
      </c>
      <c r="C103" s="127" t="s">
        <v>111</v>
      </c>
      <c r="D103" s="107" t="s">
        <v>8</v>
      </c>
      <c r="E103" s="110" t="s">
        <v>276</v>
      </c>
      <c r="F103" s="109" t="s">
        <v>14</v>
      </c>
      <c r="G103" s="107" t="str">
        <f t="shared" si="7"/>
        <v>基幹</v>
      </c>
      <c r="H103" s="109">
        <v>252</v>
      </c>
      <c r="I103" s="109" t="str">
        <f t="shared" si="8"/>
        <v>翌月初日</v>
      </c>
      <c r="J103" s="109" t="str">
        <f t="shared" si="6"/>
        <v>c2</v>
      </c>
      <c r="K103" s="107" t="s">
        <v>14</v>
      </c>
      <c r="L103" s="110" t="s">
        <v>14</v>
      </c>
      <c r="M103" s="109" t="s">
        <v>14</v>
      </c>
      <c r="N103" s="107" t="s">
        <v>14</v>
      </c>
      <c r="O103" s="110" t="s">
        <v>14</v>
      </c>
      <c r="P103" s="111" t="s">
        <v>14</v>
      </c>
    </row>
    <row r="104" spans="1:16" s="128" customFormat="1" ht="18" customHeight="1" x14ac:dyDescent="0.15">
      <c r="A104" s="107">
        <v>5</v>
      </c>
      <c r="B104" s="124" t="s">
        <v>273</v>
      </c>
      <c r="C104" s="125" t="s">
        <v>113</v>
      </c>
      <c r="D104" s="107" t="s">
        <v>8</v>
      </c>
      <c r="E104" s="110" t="s">
        <v>276</v>
      </c>
      <c r="F104" s="109" t="s">
        <v>14</v>
      </c>
      <c r="G104" s="107" t="str">
        <f>IF(H104=11,"（全数）",IF(H104=12,"（全数）",IF(H104=21,"小児科",IF(H104=22,"インフル",IF(H104=23,"眼科",IF(H104=24,"ＳＴＤ",IF(H104=251,"基幹",IF(H104=252,"基幹"))))))))</f>
        <v>基幹</v>
      </c>
      <c r="H104" s="109">
        <v>252</v>
      </c>
      <c r="I104" s="109" t="str">
        <f t="shared" si="8"/>
        <v>翌月初日</v>
      </c>
      <c r="J104" s="109" t="str">
        <f>IF(H104=11,"a",IF(H104=12,"b1",IF(H104=21,"c1",IF(H104=22,"c1",IF(H104=23,"c1",IF(H104=24,"c1","c2"))))))</f>
        <v>c2</v>
      </c>
      <c r="K104" s="107" t="s">
        <v>14</v>
      </c>
      <c r="L104" s="110" t="s">
        <v>14</v>
      </c>
      <c r="M104" s="109" t="s">
        <v>14</v>
      </c>
      <c r="N104" s="107" t="s">
        <v>14</v>
      </c>
      <c r="O104" s="110" t="s">
        <v>14</v>
      </c>
      <c r="P104" s="111" t="s">
        <v>14</v>
      </c>
    </row>
    <row r="105" spans="1:16" s="128" customFormat="1" ht="18" customHeight="1" x14ac:dyDescent="0.15">
      <c r="A105" s="107">
        <v>5</v>
      </c>
      <c r="B105" s="124" t="s">
        <v>112</v>
      </c>
      <c r="C105" s="125" t="s">
        <v>113</v>
      </c>
      <c r="D105" s="107" t="s">
        <v>8</v>
      </c>
      <c r="E105" s="110" t="s">
        <v>276</v>
      </c>
      <c r="F105" s="109" t="s">
        <v>14</v>
      </c>
      <c r="G105" s="107" t="str">
        <f t="shared" si="7"/>
        <v>基幹</v>
      </c>
      <c r="H105" s="109">
        <v>252</v>
      </c>
      <c r="I105" s="109" t="str">
        <f t="shared" si="8"/>
        <v>翌月初日</v>
      </c>
      <c r="J105" s="109" t="str">
        <f t="shared" si="6"/>
        <v>c2</v>
      </c>
      <c r="K105" s="107" t="s">
        <v>14</v>
      </c>
      <c r="L105" s="110" t="s">
        <v>14</v>
      </c>
      <c r="M105" s="109" t="s">
        <v>14</v>
      </c>
      <c r="N105" s="107" t="s">
        <v>14</v>
      </c>
      <c r="O105" s="110" t="s">
        <v>14</v>
      </c>
      <c r="P105" s="111" t="s">
        <v>14</v>
      </c>
    </row>
    <row r="106" spans="1:16" s="128" customFormat="1" ht="18" customHeight="1" x14ac:dyDescent="0.15">
      <c r="A106" s="107">
        <v>5</v>
      </c>
      <c r="B106" s="124" t="s">
        <v>116</v>
      </c>
      <c r="C106" s="125" t="s">
        <v>117</v>
      </c>
      <c r="D106" s="107" t="s">
        <v>8</v>
      </c>
      <c r="E106" s="110" t="s">
        <v>276</v>
      </c>
      <c r="F106" s="109" t="s">
        <v>14</v>
      </c>
      <c r="G106" s="107" t="str">
        <f t="shared" si="7"/>
        <v>眼科</v>
      </c>
      <c r="H106" s="109">
        <v>23</v>
      </c>
      <c r="I106" s="109" t="str">
        <f t="shared" si="8"/>
        <v>次の月曜</v>
      </c>
      <c r="J106" s="109" t="str">
        <f t="shared" si="6"/>
        <v>c1</v>
      </c>
      <c r="K106" s="107" t="s">
        <v>14</v>
      </c>
      <c r="L106" s="110" t="s">
        <v>14</v>
      </c>
      <c r="M106" s="109" t="s">
        <v>14</v>
      </c>
      <c r="N106" s="107" t="s">
        <v>14</v>
      </c>
      <c r="O106" s="110" t="s">
        <v>14</v>
      </c>
      <c r="P106" s="111" t="s">
        <v>14</v>
      </c>
    </row>
    <row r="107" spans="1:16" s="128" customFormat="1" ht="18" customHeight="1" x14ac:dyDescent="0.15">
      <c r="A107" s="107">
        <v>5</v>
      </c>
      <c r="B107" s="124" t="s">
        <v>118</v>
      </c>
      <c r="C107" s="125" t="s">
        <v>119</v>
      </c>
      <c r="D107" s="107" t="s">
        <v>8</v>
      </c>
      <c r="E107" s="110" t="s">
        <v>276</v>
      </c>
      <c r="F107" s="109" t="s">
        <v>14</v>
      </c>
      <c r="G107" s="107" t="str">
        <f t="shared" si="7"/>
        <v>小児科</v>
      </c>
      <c r="H107" s="109">
        <v>21</v>
      </c>
      <c r="I107" s="109" t="str">
        <f t="shared" si="8"/>
        <v>次の月曜</v>
      </c>
      <c r="J107" s="109" t="str">
        <f t="shared" si="6"/>
        <v>c1</v>
      </c>
      <c r="K107" s="107" t="s">
        <v>14</v>
      </c>
      <c r="L107" s="110" t="s">
        <v>14</v>
      </c>
      <c r="M107" s="109" t="s">
        <v>14</v>
      </c>
      <c r="N107" s="107" t="s">
        <v>14</v>
      </c>
      <c r="O107" s="110" t="s">
        <v>14</v>
      </c>
      <c r="P107" s="111" t="s">
        <v>14</v>
      </c>
    </row>
    <row r="108" spans="1:16" s="128" customFormat="1" ht="18" customHeight="1" thickBot="1" x14ac:dyDescent="0.2">
      <c r="A108" s="119">
        <v>5</v>
      </c>
      <c r="B108" s="137" t="s">
        <v>120</v>
      </c>
      <c r="C108" s="138" t="s">
        <v>121</v>
      </c>
      <c r="D108" s="119" t="s">
        <v>8</v>
      </c>
      <c r="E108" s="122" t="s">
        <v>276</v>
      </c>
      <c r="F108" s="121" t="s">
        <v>14</v>
      </c>
      <c r="G108" s="119" t="s">
        <v>163</v>
      </c>
      <c r="H108" s="121">
        <v>24</v>
      </c>
      <c r="I108" s="121" t="s">
        <v>164</v>
      </c>
      <c r="J108" s="121" t="s">
        <v>165</v>
      </c>
      <c r="K108" s="119" t="s">
        <v>14</v>
      </c>
      <c r="L108" s="122" t="s">
        <v>14</v>
      </c>
      <c r="M108" s="121" t="s">
        <v>14</v>
      </c>
      <c r="N108" s="119" t="s">
        <v>14</v>
      </c>
      <c r="O108" s="122" t="s">
        <v>14</v>
      </c>
      <c r="P108" s="123" t="s">
        <v>14</v>
      </c>
    </row>
    <row r="109" spans="1:16" s="128" customFormat="1" ht="22.5" customHeight="1" thickBot="1" x14ac:dyDescent="0.2">
      <c r="A109" s="139" t="s">
        <v>190</v>
      </c>
      <c r="B109" s="140"/>
      <c r="C109" s="141"/>
      <c r="D109" s="142" t="s">
        <v>130</v>
      </c>
      <c r="E109" s="143" t="s">
        <v>130</v>
      </c>
      <c r="F109" s="144" t="s">
        <v>130</v>
      </c>
      <c r="G109" s="145" t="s">
        <v>191</v>
      </c>
      <c r="H109" s="144"/>
      <c r="I109" s="143" t="s">
        <v>192</v>
      </c>
      <c r="J109" s="146" t="s">
        <v>193</v>
      </c>
      <c r="K109" s="144" t="s">
        <v>130</v>
      </c>
      <c r="L109" s="143" t="s">
        <v>130</v>
      </c>
      <c r="M109" s="144" t="s">
        <v>130</v>
      </c>
      <c r="N109" s="147" t="s">
        <v>130</v>
      </c>
      <c r="O109" s="143" t="s">
        <v>130</v>
      </c>
      <c r="P109" s="146" t="s">
        <v>130</v>
      </c>
    </row>
    <row r="110" spans="1:16" s="128" customFormat="1" ht="22.5" customHeight="1" thickBot="1" x14ac:dyDescent="0.2">
      <c r="A110" s="139" t="s">
        <v>284</v>
      </c>
      <c r="B110" s="140"/>
      <c r="C110" s="141"/>
      <c r="D110" s="142" t="s">
        <v>130</v>
      </c>
      <c r="E110" s="143" t="s">
        <v>130</v>
      </c>
      <c r="F110" s="144" t="s">
        <v>130</v>
      </c>
      <c r="G110" s="145" t="s">
        <v>191</v>
      </c>
      <c r="H110" s="144"/>
      <c r="I110" s="143" t="s">
        <v>192</v>
      </c>
      <c r="J110" s="146" t="s">
        <v>193</v>
      </c>
      <c r="K110" s="144" t="s">
        <v>130</v>
      </c>
      <c r="L110" s="143" t="s">
        <v>130</v>
      </c>
      <c r="M110" s="144" t="s">
        <v>127</v>
      </c>
      <c r="N110" s="147" t="s">
        <v>130</v>
      </c>
      <c r="O110" s="143" t="s">
        <v>130</v>
      </c>
      <c r="P110" s="146" t="s">
        <v>127</v>
      </c>
    </row>
    <row r="111" spans="1:16" x14ac:dyDescent="0.15">
      <c r="A111" s="148" t="s">
        <v>285</v>
      </c>
      <c r="B111" s="148"/>
    </row>
    <row r="112" spans="1:16" x14ac:dyDescent="0.15">
      <c r="B112" s="149" t="s">
        <v>286</v>
      </c>
    </row>
    <row r="113" spans="1:2" x14ac:dyDescent="0.15">
      <c r="B113" s="149" t="s">
        <v>287</v>
      </c>
    </row>
    <row r="114" spans="1:2" x14ac:dyDescent="0.15">
      <c r="B114" s="87" t="s">
        <v>288</v>
      </c>
    </row>
    <row r="115" spans="1:2" x14ac:dyDescent="0.15">
      <c r="B115" s="87" t="s">
        <v>289</v>
      </c>
    </row>
    <row r="117" spans="1:2" x14ac:dyDescent="0.15">
      <c r="A117" s="148" t="s">
        <v>277</v>
      </c>
    </row>
    <row r="118" spans="1:2" x14ac:dyDescent="0.15">
      <c r="A118" s="148" t="s">
        <v>200</v>
      </c>
    </row>
    <row r="119" spans="1:2" x14ac:dyDescent="0.15">
      <c r="A119" s="148" t="s">
        <v>264</v>
      </c>
    </row>
    <row r="120" spans="1:2" x14ac:dyDescent="0.15">
      <c r="A120" s="148"/>
    </row>
    <row r="121" spans="1:2" x14ac:dyDescent="0.15">
      <c r="A121" s="148"/>
    </row>
    <row r="122" spans="1:2" x14ac:dyDescent="0.15">
      <c r="A122" s="148"/>
    </row>
    <row r="123" spans="1:2" x14ac:dyDescent="0.15">
      <c r="A123" s="148"/>
    </row>
  </sheetData>
  <mergeCells count="2">
    <mergeCell ref="A3:A4"/>
    <mergeCell ref="B3:B4"/>
  </mergeCells>
  <phoneticPr fontId="2"/>
  <printOptions horizontalCentered="1"/>
  <pageMargins left="0.39370078740157483" right="0.39370078740157483" top="0.51181102362204722" bottom="0.35433070866141736" header="0.43307086614173229" footer="0.27559055118110237"/>
  <pageSetup paperSize="9" scale="52"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filterMode="1">
    <pageSetUpPr fitToPage="1"/>
  </sheetPr>
  <dimension ref="A1:R123"/>
  <sheetViews>
    <sheetView view="pageBreakPreview" zoomScale="75" zoomScaleNormal="75" zoomScaleSheetLayoutView="75" workbookViewId="0">
      <pane xSplit="3" ySplit="4" topLeftCell="D5" activePane="bottomRight" state="frozen"/>
      <selection pane="topRight" activeCell="D1" sqref="D1"/>
      <selection pane="bottomLeft" activeCell="A5" sqref="A5"/>
      <selection pane="bottomRight" activeCell="Q74" sqref="Q74"/>
    </sheetView>
  </sheetViews>
  <sheetFormatPr defaultRowHeight="13.5" x14ac:dyDescent="0.15"/>
  <cols>
    <col min="1" max="1" width="9" style="5"/>
    <col min="2" max="2" width="50" style="4" customWidth="1"/>
    <col min="3" max="3" width="4.375" style="4" hidden="1" customWidth="1"/>
    <col min="4" max="4" width="10.875" style="4" customWidth="1"/>
    <col min="5" max="5" width="10.625" style="4" customWidth="1"/>
    <col min="6" max="6" width="12.625" style="4" customWidth="1"/>
    <col min="7" max="7" width="10.625" style="4" customWidth="1"/>
    <col min="8" max="8" width="10.625" style="4" hidden="1" customWidth="1"/>
    <col min="9" max="12" width="9" style="4"/>
    <col min="13" max="13" width="12.625" style="4" customWidth="1"/>
    <col min="14" max="15" width="9" style="4"/>
    <col min="16" max="16" width="12.625" style="4" customWidth="1"/>
    <col min="17" max="16384" width="9" style="4"/>
  </cols>
  <sheetData>
    <row r="1" spans="1:18" ht="18.75" x14ac:dyDescent="0.2">
      <c r="A1" s="3" t="s">
        <v>194</v>
      </c>
    </row>
    <row r="2" spans="1:18" ht="20.25" customHeight="1" thickBot="1" x14ac:dyDescent="0.2">
      <c r="R2" s="5" t="s">
        <v>290</v>
      </c>
    </row>
    <row r="3" spans="1:18" s="5" customFormat="1" ht="18" customHeight="1" x14ac:dyDescent="0.15">
      <c r="A3" s="259" t="s">
        <v>123</v>
      </c>
      <c r="B3" s="261" t="s">
        <v>124</v>
      </c>
      <c r="C3" s="6" t="s">
        <v>0</v>
      </c>
      <c r="D3" s="7" t="s">
        <v>125</v>
      </c>
      <c r="E3" s="8"/>
      <c r="F3" s="9"/>
      <c r="G3" s="7" t="s">
        <v>126</v>
      </c>
      <c r="H3" s="8"/>
      <c r="I3" s="8"/>
      <c r="J3" s="9"/>
      <c r="K3" s="7" t="s">
        <v>183</v>
      </c>
      <c r="L3" s="8"/>
      <c r="M3" s="9"/>
      <c r="N3" s="7" t="s">
        <v>184</v>
      </c>
      <c r="O3" s="8"/>
      <c r="P3" s="10"/>
      <c r="Q3" s="263" t="s">
        <v>283</v>
      </c>
      <c r="R3" s="263" t="s">
        <v>283</v>
      </c>
    </row>
    <row r="4" spans="1:18" s="18" customFormat="1" ht="27.75" thickBot="1" x14ac:dyDescent="0.2">
      <c r="A4" s="260"/>
      <c r="B4" s="262"/>
      <c r="C4" s="11"/>
      <c r="D4" s="12" t="s">
        <v>161</v>
      </c>
      <c r="E4" s="16" t="s">
        <v>197</v>
      </c>
      <c r="F4" s="14" t="s">
        <v>1</v>
      </c>
      <c r="G4" s="15" t="s">
        <v>2</v>
      </c>
      <c r="H4" s="14" t="s">
        <v>2</v>
      </c>
      <c r="I4" s="13" t="s">
        <v>3</v>
      </c>
      <c r="J4" s="11" t="s">
        <v>4</v>
      </c>
      <c r="K4" s="12" t="s">
        <v>5</v>
      </c>
      <c r="L4" s="16" t="s">
        <v>275</v>
      </c>
      <c r="M4" s="14" t="s">
        <v>1</v>
      </c>
      <c r="N4" s="12" t="s">
        <v>5</v>
      </c>
      <c r="O4" s="16" t="s">
        <v>275</v>
      </c>
      <c r="P4" s="17" t="s">
        <v>1</v>
      </c>
      <c r="Q4" s="264"/>
      <c r="R4" s="264"/>
    </row>
    <row r="5" spans="1:18" s="18" customFormat="1" ht="18" hidden="1" customHeight="1" x14ac:dyDescent="0.15">
      <c r="A5" s="19">
        <v>1</v>
      </c>
      <c r="B5" s="20" t="s">
        <v>7</v>
      </c>
      <c r="C5" s="21"/>
      <c r="D5" s="19" t="s">
        <v>8</v>
      </c>
      <c r="E5" s="22" t="s">
        <v>8</v>
      </c>
      <c r="F5" s="21" t="s">
        <v>8</v>
      </c>
      <c r="G5" s="19" t="str">
        <f>IF(H5=11,"（全数）",IF(H5=12,"（全数）",IF(H5=21,"小児科",IF(H5=22,"インフル",IF(H5=23,"眼科",IF(H5=24,"ＳＴＤ",IF(H5=251,"基幹",IF(H5=252,"基幹"))))))))</f>
        <v>（全数）</v>
      </c>
      <c r="H5" s="21">
        <v>11</v>
      </c>
      <c r="I5" s="21" t="str">
        <f>IF(H5=11,"直ちに",IF(H5=12,"７日以内",IF(H5=21,"次の月曜",IF(H5=22,"次の月曜",IF(H5=23,"次の月曜",IF(H5=24,"翌月初日",IF(H5=251,"次の月曜",IF(H5=252,"翌月初日"))))))))</f>
        <v>直ちに</v>
      </c>
      <c r="J5" s="21" t="str">
        <f t="shared" ref="J5:J38" si="0">IF(H5=11,"a",IF(H5=12,"b1",IF(H5=21,"c1",IF(H5=22,"c1",IF(H5=23,"c1",IF(H5=24,"c1","c2"))))))</f>
        <v>a</v>
      </c>
      <c r="K5" s="19" t="s">
        <v>8</v>
      </c>
      <c r="L5" s="22" t="s">
        <v>8</v>
      </c>
      <c r="M5" s="21" t="s">
        <v>8</v>
      </c>
      <c r="N5" s="19" t="s">
        <v>8</v>
      </c>
      <c r="O5" s="22" t="s">
        <v>8</v>
      </c>
      <c r="P5" s="23" t="s">
        <v>8</v>
      </c>
      <c r="Q5" s="23" t="s">
        <v>208</v>
      </c>
      <c r="R5" s="18" t="s">
        <v>291</v>
      </c>
    </row>
    <row r="6" spans="1:18" s="18" customFormat="1" ht="18" hidden="1" customHeight="1" x14ac:dyDescent="0.15">
      <c r="A6" s="24">
        <v>1</v>
      </c>
      <c r="B6" s="25" t="s">
        <v>9</v>
      </c>
      <c r="C6" s="26"/>
      <c r="D6" s="24" t="s">
        <v>8</v>
      </c>
      <c r="E6" s="27" t="s">
        <v>8</v>
      </c>
      <c r="F6" s="26" t="s">
        <v>8</v>
      </c>
      <c r="G6" s="24" t="str">
        <f t="shared" ref="G6:G21" si="1">IF(H6=11,"（全数）",IF(H6=12,"（全数）",IF(H6=21,"小児科",IF(H6=22,"インフル",IF(H6=23,"眼科",IF(H6=24,"ＳＴＤ",IF(H6=251,"基幹",IF(H6=252,"基幹"))))))))</f>
        <v>（全数）</v>
      </c>
      <c r="H6" s="26">
        <v>11</v>
      </c>
      <c r="I6" s="26" t="str">
        <f t="shared" ref="I6:I22" si="2">IF(H6=11,"直ちに",IF(H6=12,"７日以内",IF(H6=21,"次の月曜",IF(H6=22,"次の月曜",IF(H6=23,"次の月曜",IF(H6=24,"翌月初日",IF(H6=251,"次の月曜",IF(H6=252,"翌月初日"))))))))</f>
        <v>直ちに</v>
      </c>
      <c r="J6" s="26" t="str">
        <f t="shared" si="0"/>
        <v>a</v>
      </c>
      <c r="K6" s="24" t="s">
        <v>8</v>
      </c>
      <c r="L6" s="27" t="s">
        <v>8</v>
      </c>
      <c r="M6" s="26" t="s">
        <v>8</v>
      </c>
      <c r="N6" s="24" t="s">
        <v>8</v>
      </c>
      <c r="O6" s="27" t="s">
        <v>8</v>
      </c>
      <c r="P6" s="28" t="s">
        <v>8</v>
      </c>
      <c r="Q6" s="28" t="s">
        <v>208</v>
      </c>
      <c r="R6" s="18" t="s">
        <v>292</v>
      </c>
    </row>
    <row r="7" spans="1:18" s="18" customFormat="1" ht="18" hidden="1" customHeight="1" x14ac:dyDescent="0.15">
      <c r="A7" s="24">
        <v>1</v>
      </c>
      <c r="B7" s="25" t="s">
        <v>128</v>
      </c>
      <c r="C7" s="26"/>
      <c r="D7" s="24" t="s">
        <v>8</v>
      </c>
      <c r="E7" s="27" t="s">
        <v>8</v>
      </c>
      <c r="F7" s="26" t="s">
        <v>8</v>
      </c>
      <c r="G7" s="24" t="str">
        <f>IF(H7=11,"（全数）",IF(H7=12,"（全数）",IF(H7=21,"小児科",IF(H7=22,"インフル",IF(H7=23,"眼科",IF(H7=24,"ＳＴＤ",IF(H7=251,"基幹",IF(H7=252,"基幹"))))))))</f>
        <v>（全数）</v>
      </c>
      <c r="H7" s="26">
        <v>11</v>
      </c>
      <c r="I7" s="26" t="str">
        <f t="shared" si="2"/>
        <v>直ちに</v>
      </c>
      <c r="J7" s="26" t="str">
        <f t="shared" si="0"/>
        <v>a</v>
      </c>
      <c r="K7" s="24" t="s">
        <v>8</v>
      </c>
      <c r="L7" s="27" t="s">
        <v>8</v>
      </c>
      <c r="M7" s="26" t="s">
        <v>8</v>
      </c>
      <c r="N7" s="24" t="s">
        <v>8</v>
      </c>
      <c r="O7" s="27" t="s">
        <v>8</v>
      </c>
      <c r="P7" s="28" t="s">
        <v>8</v>
      </c>
      <c r="Q7" s="28" t="s">
        <v>208</v>
      </c>
      <c r="R7" s="18" t="s">
        <v>293</v>
      </c>
    </row>
    <row r="8" spans="1:18" s="18" customFormat="1" ht="18" hidden="1" customHeight="1" x14ac:dyDescent="0.15">
      <c r="A8" s="24">
        <v>1</v>
      </c>
      <c r="B8" s="25" t="s">
        <v>166</v>
      </c>
      <c r="C8" s="26"/>
      <c r="D8" s="24" t="s">
        <v>8</v>
      </c>
      <c r="E8" s="27" t="s">
        <v>8</v>
      </c>
      <c r="F8" s="26" t="s">
        <v>8</v>
      </c>
      <c r="G8" s="24" t="str">
        <f>IF(H8=11,"（全数）",IF(H8=12,"（全数）",IF(H8=21,"小児科",IF(H8=22,"インフル",IF(H8=23,"眼科",IF(H8=24,"ＳＴＤ",IF(H8=251,"基幹",IF(H8=252,"基幹"))))))))</f>
        <v>（全数）</v>
      </c>
      <c r="H8" s="26">
        <v>11</v>
      </c>
      <c r="I8" s="26" t="str">
        <f t="shared" si="2"/>
        <v>直ちに</v>
      </c>
      <c r="J8" s="26" t="str">
        <f t="shared" si="0"/>
        <v>a</v>
      </c>
      <c r="K8" s="24" t="s">
        <v>8</v>
      </c>
      <c r="L8" s="27" t="s">
        <v>8</v>
      </c>
      <c r="M8" s="26" t="s">
        <v>8</v>
      </c>
      <c r="N8" s="24" t="s">
        <v>8</v>
      </c>
      <c r="O8" s="27" t="s">
        <v>8</v>
      </c>
      <c r="P8" s="28" t="s">
        <v>8</v>
      </c>
      <c r="Q8" s="28" t="s">
        <v>208</v>
      </c>
      <c r="R8" s="18" t="s">
        <v>294</v>
      </c>
    </row>
    <row r="9" spans="1:18" s="18" customFormat="1" ht="18" hidden="1" customHeight="1" x14ac:dyDescent="0.15">
      <c r="A9" s="24">
        <v>1</v>
      </c>
      <c r="B9" s="25" t="s">
        <v>10</v>
      </c>
      <c r="C9" s="26"/>
      <c r="D9" s="24" t="s">
        <v>8</v>
      </c>
      <c r="E9" s="27" t="s">
        <v>8</v>
      </c>
      <c r="F9" s="26" t="s">
        <v>8</v>
      </c>
      <c r="G9" s="24" t="str">
        <f t="shared" si="1"/>
        <v>（全数）</v>
      </c>
      <c r="H9" s="26">
        <v>11</v>
      </c>
      <c r="I9" s="26" t="str">
        <f t="shared" si="2"/>
        <v>直ちに</v>
      </c>
      <c r="J9" s="26" t="str">
        <f t="shared" si="0"/>
        <v>a</v>
      </c>
      <c r="K9" s="24" t="s">
        <v>8</v>
      </c>
      <c r="L9" s="27" t="s">
        <v>8</v>
      </c>
      <c r="M9" s="26" t="s">
        <v>8</v>
      </c>
      <c r="N9" s="24" t="s">
        <v>8</v>
      </c>
      <c r="O9" s="27" t="s">
        <v>8</v>
      </c>
      <c r="P9" s="28" t="s">
        <v>8</v>
      </c>
      <c r="Q9" s="28" t="s">
        <v>208</v>
      </c>
      <c r="R9" s="18" t="s">
        <v>292</v>
      </c>
    </row>
    <row r="10" spans="1:18" s="18" customFormat="1" ht="18" hidden="1" customHeight="1" x14ac:dyDescent="0.15">
      <c r="A10" s="24">
        <v>1</v>
      </c>
      <c r="B10" s="25" t="s">
        <v>11</v>
      </c>
      <c r="C10" s="26"/>
      <c r="D10" s="24" t="s">
        <v>8</v>
      </c>
      <c r="E10" s="27" t="s">
        <v>8</v>
      </c>
      <c r="F10" s="26" t="s">
        <v>8</v>
      </c>
      <c r="G10" s="24" t="str">
        <f t="shared" si="1"/>
        <v>（全数）</v>
      </c>
      <c r="H10" s="26">
        <v>11</v>
      </c>
      <c r="I10" s="26" t="str">
        <f t="shared" si="2"/>
        <v>直ちに</v>
      </c>
      <c r="J10" s="26" t="str">
        <f t="shared" si="0"/>
        <v>a</v>
      </c>
      <c r="K10" s="24" t="s">
        <v>8</v>
      </c>
      <c r="L10" s="27" t="s">
        <v>8</v>
      </c>
      <c r="M10" s="26" t="s">
        <v>8</v>
      </c>
      <c r="N10" s="24" t="s">
        <v>8</v>
      </c>
      <c r="O10" s="27" t="s">
        <v>8</v>
      </c>
      <c r="P10" s="28" t="s">
        <v>8</v>
      </c>
      <c r="Q10" s="28" t="s">
        <v>208</v>
      </c>
    </row>
    <row r="11" spans="1:18" s="18" customFormat="1" ht="18" hidden="1" customHeight="1" thickBot="1" x14ac:dyDescent="0.2">
      <c r="A11" s="12">
        <v>1</v>
      </c>
      <c r="B11" s="29" t="s">
        <v>12</v>
      </c>
      <c r="C11" s="11"/>
      <c r="D11" s="12" t="s">
        <v>8</v>
      </c>
      <c r="E11" s="13" t="s">
        <v>8</v>
      </c>
      <c r="F11" s="11" t="s">
        <v>8</v>
      </c>
      <c r="G11" s="12" t="str">
        <f t="shared" si="1"/>
        <v>（全数）</v>
      </c>
      <c r="H11" s="11">
        <v>11</v>
      </c>
      <c r="I11" s="11" t="str">
        <f t="shared" si="2"/>
        <v>直ちに</v>
      </c>
      <c r="J11" s="11" t="str">
        <f t="shared" si="0"/>
        <v>a</v>
      </c>
      <c r="K11" s="12" t="s">
        <v>8</v>
      </c>
      <c r="L11" s="13" t="s">
        <v>8</v>
      </c>
      <c r="M11" s="11" t="s">
        <v>8</v>
      </c>
      <c r="N11" s="12" t="s">
        <v>8</v>
      </c>
      <c r="O11" s="13" t="s">
        <v>8</v>
      </c>
      <c r="P11" s="30" t="s">
        <v>8</v>
      </c>
      <c r="Q11" s="30" t="s">
        <v>208</v>
      </c>
    </row>
    <row r="12" spans="1:18" s="18" customFormat="1" ht="18" hidden="1" customHeight="1" x14ac:dyDescent="0.15">
      <c r="A12" s="31">
        <v>2</v>
      </c>
      <c r="B12" s="32" t="s">
        <v>13</v>
      </c>
      <c r="C12" s="33"/>
      <c r="D12" s="31" t="s">
        <v>8</v>
      </c>
      <c r="E12" s="34" t="s">
        <v>276</v>
      </c>
      <c r="F12" s="33" t="s">
        <v>8</v>
      </c>
      <c r="G12" s="31" t="str">
        <f t="shared" si="1"/>
        <v>（全数）</v>
      </c>
      <c r="H12" s="33">
        <v>11</v>
      </c>
      <c r="I12" s="33" t="str">
        <f t="shared" si="2"/>
        <v>直ちに</v>
      </c>
      <c r="J12" s="33" t="str">
        <f t="shared" si="0"/>
        <v>a</v>
      </c>
      <c r="K12" s="31" t="s">
        <v>8</v>
      </c>
      <c r="L12" s="34" t="s">
        <v>14</v>
      </c>
      <c r="M12" s="33" t="s">
        <v>14</v>
      </c>
      <c r="N12" s="31" t="s">
        <v>8</v>
      </c>
      <c r="O12" s="34" t="s">
        <v>14</v>
      </c>
      <c r="P12" s="35" t="s">
        <v>8</v>
      </c>
      <c r="Q12" s="35" t="s">
        <v>208</v>
      </c>
    </row>
    <row r="13" spans="1:18" s="18" customFormat="1" ht="18" hidden="1" customHeight="1" x14ac:dyDescent="0.15">
      <c r="A13" s="24">
        <v>2</v>
      </c>
      <c r="B13" s="25" t="s">
        <v>167</v>
      </c>
      <c r="C13" s="26"/>
      <c r="D13" s="24" t="s">
        <v>8</v>
      </c>
      <c r="E13" s="27" t="s">
        <v>8</v>
      </c>
      <c r="F13" s="26" t="s">
        <v>8</v>
      </c>
      <c r="G13" s="24" t="str">
        <f>IF(H13=11,"（全数）",IF(H13=12,"（全数）",IF(H13=21,"小児科",IF(H13=22,"インフル",IF(H13=23,"眼科",IF(H13=24,"ＳＴＤ",IF(H13=251,"基幹",IF(H13=252,"基幹"))))))))</f>
        <v>（全数）</v>
      </c>
      <c r="H13" s="26">
        <v>11</v>
      </c>
      <c r="I13" s="26" t="str">
        <f t="shared" si="2"/>
        <v>直ちに</v>
      </c>
      <c r="J13" s="26" t="str">
        <f t="shared" si="0"/>
        <v>a</v>
      </c>
      <c r="K13" s="24" t="s">
        <v>8</v>
      </c>
      <c r="L13" s="27" t="s">
        <v>8</v>
      </c>
      <c r="M13" s="26" t="s">
        <v>14</v>
      </c>
      <c r="N13" s="24" t="s">
        <v>8</v>
      </c>
      <c r="O13" s="27" t="s">
        <v>8</v>
      </c>
      <c r="P13" s="28" t="s">
        <v>8</v>
      </c>
      <c r="Q13" s="28" t="s">
        <v>208</v>
      </c>
    </row>
    <row r="14" spans="1:18" s="18" customFormat="1" ht="18" hidden="1" customHeight="1" x14ac:dyDescent="0.15">
      <c r="A14" s="24">
        <v>2</v>
      </c>
      <c r="B14" s="25" t="s">
        <v>186</v>
      </c>
      <c r="C14" s="26"/>
      <c r="D14" s="24" t="s">
        <v>8</v>
      </c>
      <c r="E14" s="27" t="s">
        <v>276</v>
      </c>
      <c r="F14" s="26" t="s">
        <v>8</v>
      </c>
      <c r="G14" s="24" t="str">
        <f t="shared" si="1"/>
        <v>（全数）</v>
      </c>
      <c r="H14" s="26">
        <v>11</v>
      </c>
      <c r="I14" s="26" t="str">
        <f t="shared" si="2"/>
        <v>直ちに</v>
      </c>
      <c r="J14" s="26" t="str">
        <f t="shared" si="0"/>
        <v>a</v>
      </c>
      <c r="K14" s="24" t="s">
        <v>8</v>
      </c>
      <c r="L14" s="27" t="s">
        <v>14</v>
      </c>
      <c r="M14" s="26" t="s">
        <v>14</v>
      </c>
      <c r="N14" s="24" t="s">
        <v>8</v>
      </c>
      <c r="O14" s="27" t="s">
        <v>14</v>
      </c>
      <c r="P14" s="28" t="s">
        <v>8</v>
      </c>
      <c r="Q14" s="28" t="s">
        <v>208</v>
      </c>
    </row>
    <row r="15" spans="1:18" s="18" customFormat="1" ht="30" hidden="1" customHeight="1" x14ac:dyDescent="0.15">
      <c r="A15" s="36">
        <v>2</v>
      </c>
      <c r="B15" s="37" t="s">
        <v>269</v>
      </c>
      <c r="C15" s="38"/>
      <c r="D15" s="36" t="s">
        <v>8</v>
      </c>
      <c r="E15" s="39" t="s">
        <v>8</v>
      </c>
      <c r="F15" s="38" t="s">
        <v>8</v>
      </c>
      <c r="G15" s="36" t="str">
        <f>IF(H15=11,"（全数）",IF(H15=12,"（全数）",IF(H15=21,"小児科",IF(H15=22,"インフル",IF(H15=23,"眼科",IF(H15=24,"ＳＴＤ",IF(H15=251,"基幹",IF(H15=252,"基幹"))))))))</f>
        <v>（全数）</v>
      </c>
      <c r="H15" s="38">
        <v>11</v>
      </c>
      <c r="I15" s="38" t="str">
        <f>IF(H15=11,"直ちに",IF(H15=12,"７日以内",IF(H15=21,"次の月曜",IF(H15=22,"次の月曜",IF(H15=23,"次の月曜",IF(H15=24,"翌月初日",IF(H15=251,"次の月曜",IF(H15=252,"翌月初日"))))))))</f>
        <v>直ちに</v>
      </c>
      <c r="J15" s="38" t="str">
        <f t="shared" si="0"/>
        <v>a</v>
      </c>
      <c r="K15" s="36" t="s">
        <v>8</v>
      </c>
      <c r="L15" s="39" t="s">
        <v>8</v>
      </c>
      <c r="M15" s="40" t="s">
        <v>127</v>
      </c>
      <c r="N15" s="36" t="s">
        <v>8</v>
      </c>
      <c r="O15" s="39" t="s">
        <v>8</v>
      </c>
      <c r="P15" s="40" t="s">
        <v>181</v>
      </c>
      <c r="Q15" s="40" t="s">
        <v>256</v>
      </c>
    </row>
    <row r="16" spans="1:18" s="18" customFormat="1" ht="18" hidden="1" customHeight="1" thickBot="1" x14ac:dyDescent="0.2">
      <c r="A16" s="36">
        <v>2</v>
      </c>
      <c r="B16" s="37" t="s">
        <v>187</v>
      </c>
      <c r="C16" s="38"/>
      <c r="D16" s="36" t="s">
        <v>8</v>
      </c>
      <c r="E16" s="39" t="s">
        <v>8</v>
      </c>
      <c r="F16" s="38" t="s">
        <v>8</v>
      </c>
      <c r="G16" s="36" t="str">
        <f>IF(H16=11,"（全数）",IF(H16=12,"（全数）",IF(H16=21,"小児科",IF(H16=22,"インフル",IF(H16=23,"眼科",IF(H16=24,"ＳＴＤ",IF(H16=251,"基幹",IF(H16=252,"基幹"))))))))</f>
        <v>（全数）</v>
      </c>
      <c r="H16" s="38">
        <v>11</v>
      </c>
      <c r="I16" s="38" t="str">
        <f>IF(H16=11,"直ちに",IF(H16=12,"７日以内",IF(H16=21,"次の月曜",IF(H16=22,"次の月曜",IF(H16=23,"次の月曜",IF(H16=24,"翌月初日",IF(H16=251,"次の月曜",IF(H16=252,"翌月初日"))))))))</f>
        <v>直ちに</v>
      </c>
      <c r="J16" s="38" t="str">
        <f>IF(H16=11,"a",IF(H16=12,"b1",IF(H16=21,"c1",IF(H16=22,"c1",IF(H16=23,"c1",IF(H16=24,"c1","c2"))))))</f>
        <v>a</v>
      </c>
      <c r="K16" s="36" t="s">
        <v>8</v>
      </c>
      <c r="L16" s="39" t="s">
        <v>8</v>
      </c>
      <c r="M16" s="40" t="s">
        <v>127</v>
      </c>
      <c r="N16" s="36" t="s">
        <v>8</v>
      </c>
      <c r="O16" s="39" t="s">
        <v>8</v>
      </c>
      <c r="P16" s="40" t="s">
        <v>181</v>
      </c>
      <c r="Q16" s="40" t="s">
        <v>256</v>
      </c>
    </row>
    <row r="17" spans="1:17" s="18" customFormat="1" ht="18" hidden="1" customHeight="1" x14ac:dyDescent="0.15">
      <c r="A17" s="19">
        <v>3</v>
      </c>
      <c r="B17" s="20" t="s">
        <v>15</v>
      </c>
      <c r="C17" s="21"/>
      <c r="D17" s="19" t="s">
        <v>8</v>
      </c>
      <c r="E17" s="22" t="s">
        <v>276</v>
      </c>
      <c r="F17" s="21" t="s">
        <v>8</v>
      </c>
      <c r="G17" s="19" t="str">
        <f>IF(H17=11,"（全数）",IF(H17=12,"（全数）",IF(H17=21,"小児科",IF(H17=22,"インフル",IF(H17=23,"眼科",IF(H17=24,"ＳＴＤ",IF(H17=251,"基幹",IF(H17=252,"基幹"))))))))</f>
        <v>（全数）</v>
      </c>
      <c r="H17" s="21">
        <v>11</v>
      </c>
      <c r="I17" s="21" t="str">
        <f>IF(H17=11,"直ちに",IF(H17=12,"７日以内",IF(H17=21,"次の月曜",IF(H17=22,"次の月曜",IF(H17=23,"次の月曜",IF(H17=24,"翌月初日",IF(H17=251,"次の月曜",IF(H17=252,"翌月初日"))))))))</f>
        <v>直ちに</v>
      </c>
      <c r="J17" s="21" t="str">
        <f t="shared" si="0"/>
        <v>a</v>
      </c>
      <c r="K17" s="19" t="s">
        <v>14</v>
      </c>
      <c r="L17" s="22" t="s">
        <v>14</v>
      </c>
      <c r="M17" s="21" t="s">
        <v>14</v>
      </c>
      <c r="N17" s="19" t="s">
        <v>8</v>
      </c>
      <c r="O17" s="22" t="s">
        <v>14</v>
      </c>
      <c r="P17" s="23" t="s">
        <v>8</v>
      </c>
      <c r="Q17" s="23" t="s">
        <v>208</v>
      </c>
    </row>
    <row r="18" spans="1:17" s="18" customFormat="1" ht="18" hidden="1" customHeight="1" x14ac:dyDescent="0.15">
      <c r="A18" s="24">
        <v>3</v>
      </c>
      <c r="B18" s="25" t="s">
        <v>16</v>
      </c>
      <c r="C18" s="26"/>
      <c r="D18" s="24" t="s">
        <v>8</v>
      </c>
      <c r="E18" s="27" t="s">
        <v>276</v>
      </c>
      <c r="F18" s="26" t="s">
        <v>8</v>
      </c>
      <c r="G18" s="24" t="str">
        <f>IF(H18=11,"（全数）",IF(H18=12,"（全数）",IF(H18=21,"小児科",IF(H18=22,"インフル",IF(H18=23,"眼科",IF(H18=24,"ＳＴＤ",IF(H18=251,"基幹",IF(H18=252,"基幹"))))))))</f>
        <v>（全数）</v>
      </c>
      <c r="H18" s="26">
        <v>11</v>
      </c>
      <c r="I18" s="26" t="str">
        <f>IF(H18=11,"直ちに",IF(H18=12,"７日以内",IF(H18=21,"次の月曜",IF(H18=22,"次の月曜",IF(H18=23,"次の月曜",IF(H18=24,"翌月初日",IF(H18=251,"次の月曜",IF(H18=252,"翌月初日"))))))))</f>
        <v>直ちに</v>
      </c>
      <c r="J18" s="26" t="str">
        <f t="shared" si="0"/>
        <v>a</v>
      </c>
      <c r="K18" s="24" t="s">
        <v>14</v>
      </c>
      <c r="L18" s="27" t="s">
        <v>14</v>
      </c>
      <c r="M18" s="26" t="s">
        <v>14</v>
      </c>
      <c r="N18" s="24" t="s">
        <v>8</v>
      </c>
      <c r="O18" s="27" t="s">
        <v>14</v>
      </c>
      <c r="P18" s="28" t="s">
        <v>8</v>
      </c>
      <c r="Q18" s="28" t="s">
        <v>208</v>
      </c>
    </row>
    <row r="19" spans="1:17" s="18" customFormat="1" ht="18" hidden="1" customHeight="1" x14ac:dyDescent="0.15">
      <c r="A19" s="24">
        <v>3</v>
      </c>
      <c r="B19" s="25" t="s">
        <v>19</v>
      </c>
      <c r="C19" s="26"/>
      <c r="D19" s="24" t="s">
        <v>8</v>
      </c>
      <c r="E19" s="27" t="s">
        <v>276</v>
      </c>
      <c r="F19" s="26" t="s">
        <v>8</v>
      </c>
      <c r="G19" s="24" t="str">
        <f>IF(H19=11,"（全数）",IF(H19=12,"（全数）",IF(H19=21,"小児科",IF(H19=22,"インフル",IF(H19=23,"眼科",IF(H19=24,"ＳＴＤ",IF(H19=251,"基幹",IF(H19=252,"基幹"))))))))</f>
        <v>（全数）</v>
      </c>
      <c r="H19" s="26">
        <v>11</v>
      </c>
      <c r="I19" s="26" t="str">
        <f>IF(H19=11,"直ちに",IF(H19=12,"７日以内",IF(H19=21,"次の月曜",IF(H19=22,"次の月曜",IF(H19=23,"次の月曜",IF(H19=24,"翌月初日",IF(H19=251,"次の月曜",IF(H19=252,"翌月初日"))))))))</f>
        <v>直ちに</v>
      </c>
      <c r="J19" s="26" t="str">
        <f t="shared" si="0"/>
        <v>a</v>
      </c>
      <c r="K19" s="24" t="s">
        <v>14</v>
      </c>
      <c r="L19" s="27" t="s">
        <v>14</v>
      </c>
      <c r="M19" s="26" t="s">
        <v>14</v>
      </c>
      <c r="N19" s="24" t="s">
        <v>8</v>
      </c>
      <c r="O19" s="27" t="s">
        <v>14</v>
      </c>
      <c r="P19" s="28" t="s">
        <v>8</v>
      </c>
      <c r="Q19" s="28" t="s">
        <v>208</v>
      </c>
    </row>
    <row r="20" spans="1:17" s="18" customFormat="1" ht="18" hidden="1" customHeight="1" x14ac:dyDescent="0.15">
      <c r="A20" s="24">
        <v>3</v>
      </c>
      <c r="B20" s="25" t="s">
        <v>17</v>
      </c>
      <c r="C20" s="26"/>
      <c r="D20" s="24" t="s">
        <v>8</v>
      </c>
      <c r="E20" s="27" t="s">
        <v>276</v>
      </c>
      <c r="F20" s="26" t="s">
        <v>8</v>
      </c>
      <c r="G20" s="24" t="str">
        <f t="shared" si="1"/>
        <v>（全数）</v>
      </c>
      <c r="H20" s="26">
        <v>11</v>
      </c>
      <c r="I20" s="26" t="str">
        <f t="shared" si="2"/>
        <v>直ちに</v>
      </c>
      <c r="J20" s="26" t="str">
        <f t="shared" si="0"/>
        <v>a</v>
      </c>
      <c r="K20" s="24" t="s">
        <v>14</v>
      </c>
      <c r="L20" s="27" t="s">
        <v>14</v>
      </c>
      <c r="M20" s="26" t="s">
        <v>14</v>
      </c>
      <c r="N20" s="24" t="s">
        <v>8</v>
      </c>
      <c r="O20" s="27" t="s">
        <v>14</v>
      </c>
      <c r="P20" s="28" t="s">
        <v>8</v>
      </c>
      <c r="Q20" s="28" t="s">
        <v>208</v>
      </c>
    </row>
    <row r="21" spans="1:17" s="18" customFormat="1" ht="18" hidden="1" customHeight="1" thickBot="1" x14ac:dyDescent="0.2">
      <c r="A21" s="12">
        <v>3</v>
      </c>
      <c r="B21" s="29" t="s">
        <v>18</v>
      </c>
      <c r="C21" s="11"/>
      <c r="D21" s="12" t="s">
        <v>8</v>
      </c>
      <c r="E21" s="13" t="s">
        <v>276</v>
      </c>
      <c r="F21" s="11" t="s">
        <v>8</v>
      </c>
      <c r="G21" s="12" t="str">
        <f t="shared" si="1"/>
        <v>（全数）</v>
      </c>
      <c r="H21" s="11">
        <v>11</v>
      </c>
      <c r="I21" s="11" t="str">
        <f t="shared" si="2"/>
        <v>直ちに</v>
      </c>
      <c r="J21" s="11" t="str">
        <f t="shared" si="0"/>
        <v>a</v>
      </c>
      <c r="K21" s="12" t="s">
        <v>14</v>
      </c>
      <c r="L21" s="13" t="s">
        <v>14</v>
      </c>
      <c r="M21" s="11" t="s">
        <v>14</v>
      </c>
      <c r="N21" s="12" t="s">
        <v>8</v>
      </c>
      <c r="O21" s="13" t="s">
        <v>14</v>
      </c>
      <c r="P21" s="30" t="s">
        <v>8</v>
      </c>
      <c r="Q21" s="30" t="s">
        <v>208</v>
      </c>
    </row>
    <row r="22" spans="1:17" s="18" customFormat="1" ht="18" hidden="1" customHeight="1" x14ac:dyDescent="0.15">
      <c r="A22" s="31">
        <v>4</v>
      </c>
      <c r="B22" s="32" t="s">
        <v>129</v>
      </c>
      <c r="C22" s="33"/>
      <c r="D22" s="31" t="s">
        <v>130</v>
      </c>
      <c r="E22" s="34" t="s">
        <v>276</v>
      </c>
      <c r="F22" s="33" t="s">
        <v>130</v>
      </c>
      <c r="G22" s="31" t="str">
        <f>IF(H22=11,"（全数）",IF(H22=12,"（全数）",IF(H22=21,"小児科",IF(H22=22,"インフル",IF(H22=23,"眼科",IF(H22=24,"ＳＴＤ",IF(H22=251,"基幹",IF(H22=252,"基幹"))))))))</f>
        <v>（全数）</v>
      </c>
      <c r="H22" s="33">
        <v>11</v>
      </c>
      <c r="I22" s="33" t="str">
        <f t="shared" si="2"/>
        <v>直ちに</v>
      </c>
      <c r="J22" s="33" t="str">
        <f t="shared" si="0"/>
        <v>a</v>
      </c>
      <c r="K22" s="31" t="s">
        <v>14</v>
      </c>
      <c r="L22" s="34" t="s">
        <v>14</v>
      </c>
      <c r="M22" s="33" t="s">
        <v>14</v>
      </c>
      <c r="N22" s="31" t="s">
        <v>14</v>
      </c>
      <c r="O22" s="34" t="s">
        <v>14</v>
      </c>
      <c r="P22" s="35" t="s">
        <v>14</v>
      </c>
      <c r="Q22" s="35" t="s">
        <v>208</v>
      </c>
    </row>
    <row r="23" spans="1:17" s="41" customFormat="1" ht="18" hidden="1" customHeight="1" x14ac:dyDescent="0.15">
      <c r="A23" s="24">
        <v>4</v>
      </c>
      <c r="B23" s="1" t="s">
        <v>274</v>
      </c>
      <c r="C23" s="2"/>
      <c r="D23" s="24" t="s">
        <v>8</v>
      </c>
      <c r="E23" s="27" t="s">
        <v>276</v>
      </c>
      <c r="F23" s="26" t="s">
        <v>130</v>
      </c>
      <c r="G23" s="24" t="str">
        <f>IF(H23=11,"（全数）",IF(H23=12,"（全数）",IF(H23=21,"小児科",IF(H23=22,"インフル",IF(H23=23,"眼科",IF(H23=24,"ＳＴＤ",IF(H23=251,"基幹",IF(H23=252,"基幹"))))))))</f>
        <v>（全数）</v>
      </c>
      <c r="H23" s="26">
        <v>11</v>
      </c>
      <c r="I23" s="26" t="str">
        <f>IF(H23=11,"直ちに",IF(H23=12,"７日以内",IF(H23=21,"次の月曜",IF(H23=22,"次の月曜",IF(H23=23,"次の月曜",IF(H23=24,"翌月初日",IF(H23=251,"次の月曜",IF(H23=252,"翌月初日"))))))))</f>
        <v>直ちに</v>
      </c>
      <c r="J23" s="26" t="str">
        <f t="shared" si="0"/>
        <v>a</v>
      </c>
      <c r="K23" s="24" t="s">
        <v>14</v>
      </c>
      <c r="L23" s="27" t="s">
        <v>14</v>
      </c>
      <c r="M23" s="26" t="s">
        <v>14</v>
      </c>
      <c r="N23" s="24" t="s">
        <v>14</v>
      </c>
      <c r="O23" s="27" t="s">
        <v>14</v>
      </c>
      <c r="P23" s="28" t="s">
        <v>14</v>
      </c>
      <c r="Q23" s="28" t="s">
        <v>208</v>
      </c>
    </row>
    <row r="24" spans="1:17" s="41" customFormat="1" ht="18" hidden="1" customHeight="1" x14ac:dyDescent="0.15">
      <c r="A24" s="24">
        <v>4</v>
      </c>
      <c r="B24" s="25" t="s">
        <v>131</v>
      </c>
      <c r="C24" s="2"/>
      <c r="D24" s="24" t="s">
        <v>8</v>
      </c>
      <c r="E24" s="27" t="s">
        <v>276</v>
      </c>
      <c r="F24" s="26" t="s">
        <v>130</v>
      </c>
      <c r="G24" s="24" t="str">
        <f>IF(H24=11,"（全数）",IF(H24=12,"（全数）",IF(H24=21,"小児科",IF(H24=22,"インフル",IF(H24=23,"眼科",IF(H24=24,"ＳＴＤ",IF(H24=251,"基幹",IF(H24=252,"基幹"))))))))</f>
        <v>（全数）</v>
      </c>
      <c r="H24" s="26">
        <v>11</v>
      </c>
      <c r="I24" s="26" t="str">
        <f>IF(H24=11,"直ちに",IF(H24=12,"７日以内",IF(H24=21,"次の月曜",IF(H24=22,"次の月曜",IF(H24=23,"次の月曜",IF(H24=24,"翌月初日",IF(H24=251,"次の月曜",IF(H24=252,"翌月初日"))))))))</f>
        <v>直ちに</v>
      </c>
      <c r="J24" s="26" t="str">
        <f t="shared" si="0"/>
        <v>a</v>
      </c>
      <c r="K24" s="24" t="s">
        <v>14</v>
      </c>
      <c r="L24" s="27" t="s">
        <v>14</v>
      </c>
      <c r="M24" s="26" t="s">
        <v>14</v>
      </c>
      <c r="N24" s="24" t="s">
        <v>14</v>
      </c>
      <c r="O24" s="27" t="s">
        <v>14</v>
      </c>
      <c r="P24" s="28" t="s">
        <v>14</v>
      </c>
      <c r="Q24" s="28" t="s">
        <v>208</v>
      </c>
    </row>
    <row r="25" spans="1:17" s="41" customFormat="1" ht="18" hidden="1" customHeight="1" x14ac:dyDescent="0.15">
      <c r="A25" s="24">
        <v>4</v>
      </c>
      <c r="B25" s="1" t="s">
        <v>28</v>
      </c>
      <c r="C25" s="2" t="s">
        <v>132</v>
      </c>
      <c r="D25" s="24" t="s">
        <v>8</v>
      </c>
      <c r="E25" s="27" t="s">
        <v>276</v>
      </c>
      <c r="F25" s="26" t="s">
        <v>130</v>
      </c>
      <c r="G25" s="24" t="str">
        <f t="shared" ref="G25:G32" si="3">IF(H25=11,"（全数）",IF(H25=12,"（全数）",IF(H25=21,"小児科",IF(H25=22,"インフル",IF(H25=23,"眼科",IF(H25=24,"ＳＴＤ",IF(H25=251,"基幹",IF(H25=252,"基幹"))))))))</f>
        <v>（全数）</v>
      </c>
      <c r="H25" s="26">
        <v>11</v>
      </c>
      <c r="I25" s="26" t="str">
        <f t="shared" ref="I25:I32" si="4">IF(H25=11,"直ちに",IF(H25=12,"７日以内",IF(H25=21,"次の月曜",IF(H25=22,"次の月曜",IF(H25=23,"次の月曜",IF(H25=24,"翌月初日",IF(H25=251,"次の月曜",IF(H25=252,"翌月初日"))))))))</f>
        <v>直ちに</v>
      </c>
      <c r="J25" s="26" t="str">
        <f t="shared" si="0"/>
        <v>a</v>
      </c>
      <c r="K25" s="24" t="s">
        <v>14</v>
      </c>
      <c r="L25" s="27" t="s">
        <v>14</v>
      </c>
      <c r="M25" s="26" t="s">
        <v>14</v>
      </c>
      <c r="N25" s="24" t="s">
        <v>14</v>
      </c>
      <c r="O25" s="27" t="s">
        <v>14</v>
      </c>
      <c r="P25" s="28" t="s">
        <v>14</v>
      </c>
      <c r="Q25" s="28" t="s">
        <v>208</v>
      </c>
    </row>
    <row r="26" spans="1:17" s="41" customFormat="1" ht="18" hidden="1" customHeight="1" x14ac:dyDescent="0.15">
      <c r="A26" s="24">
        <v>4</v>
      </c>
      <c r="B26" s="25" t="s">
        <v>29</v>
      </c>
      <c r="C26" s="42" t="s">
        <v>30</v>
      </c>
      <c r="D26" s="24" t="s">
        <v>8</v>
      </c>
      <c r="E26" s="27" t="s">
        <v>276</v>
      </c>
      <c r="F26" s="26" t="s">
        <v>130</v>
      </c>
      <c r="G26" s="24" t="str">
        <f t="shared" si="3"/>
        <v>（全数）</v>
      </c>
      <c r="H26" s="26">
        <v>11</v>
      </c>
      <c r="I26" s="26" t="str">
        <f t="shared" si="4"/>
        <v>直ちに</v>
      </c>
      <c r="J26" s="26" t="str">
        <f t="shared" si="0"/>
        <v>a</v>
      </c>
      <c r="K26" s="24" t="s">
        <v>14</v>
      </c>
      <c r="L26" s="27" t="s">
        <v>14</v>
      </c>
      <c r="M26" s="26" t="s">
        <v>14</v>
      </c>
      <c r="N26" s="24" t="s">
        <v>14</v>
      </c>
      <c r="O26" s="27" t="s">
        <v>14</v>
      </c>
      <c r="P26" s="28" t="s">
        <v>14</v>
      </c>
      <c r="Q26" s="28" t="s">
        <v>208</v>
      </c>
    </row>
    <row r="27" spans="1:17" s="41" customFormat="1" ht="18" hidden="1" customHeight="1" x14ac:dyDescent="0.15">
      <c r="A27" s="24">
        <v>4</v>
      </c>
      <c r="B27" s="25" t="s">
        <v>31</v>
      </c>
      <c r="C27" s="42" t="s">
        <v>32</v>
      </c>
      <c r="D27" s="24" t="s">
        <v>8</v>
      </c>
      <c r="E27" s="27" t="s">
        <v>276</v>
      </c>
      <c r="F27" s="26" t="s">
        <v>130</v>
      </c>
      <c r="G27" s="24" t="str">
        <f t="shared" si="3"/>
        <v>（全数）</v>
      </c>
      <c r="H27" s="26">
        <v>11</v>
      </c>
      <c r="I27" s="26" t="str">
        <f t="shared" si="4"/>
        <v>直ちに</v>
      </c>
      <c r="J27" s="26" t="str">
        <f t="shared" si="0"/>
        <v>a</v>
      </c>
      <c r="K27" s="24" t="s">
        <v>14</v>
      </c>
      <c r="L27" s="27" t="s">
        <v>14</v>
      </c>
      <c r="M27" s="26" t="s">
        <v>14</v>
      </c>
      <c r="N27" s="24" t="s">
        <v>14</v>
      </c>
      <c r="O27" s="27" t="s">
        <v>14</v>
      </c>
      <c r="P27" s="28" t="s">
        <v>14</v>
      </c>
      <c r="Q27" s="28" t="s">
        <v>208</v>
      </c>
    </row>
    <row r="28" spans="1:17" s="41" customFormat="1" ht="18" hidden="1" customHeight="1" x14ac:dyDescent="0.15">
      <c r="A28" s="24">
        <v>4</v>
      </c>
      <c r="B28" s="25" t="s">
        <v>168</v>
      </c>
      <c r="C28" s="42"/>
      <c r="D28" s="24" t="s">
        <v>8</v>
      </c>
      <c r="E28" s="27" t="s">
        <v>276</v>
      </c>
      <c r="F28" s="26" t="s">
        <v>130</v>
      </c>
      <c r="G28" s="24" t="str">
        <f>IF(H28=11,"（全数）",IF(H28=12,"（全数）",IF(H28=21,"小児科",IF(H28=22,"インフル",IF(H28=23,"眼科",IF(H28=24,"ＳＴＤ",IF(H28=251,"基幹",IF(H28=252,"基幹"))))))))</f>
        <v>（全数）</v>
      </c>
      <c r="H28" s="26">
        <v>11</v>
      </c>
      <c r="I28" s="26" t="str">
        <f t="shared" si="4"/>
        <v>直ちに</v>
      </c>
      <c r="J28" s="26" t="str">
        <f t="shared" si="0"/>
        <v>a</v>
      </c>
      <c r="K28" s="24" t="s">
        <v>14</v>
      </c>
      <c r="L28" s="27" t="s">
        <v>14</v>
      </c>
      <c r="M28" s="26" t="s">
        <v>14</v>
      </c>
      <c r="N28" s="24" t="s">
        <v>14</v>
      </c>
      <c r="O28" s="27" t="s">
        <v>14</v>
      </c>
      <c r="P28" s="28" t="s">
        <v>14</v>
      </c>
      <c r="Q28" s="28" t="s">
        <v>208</v>
      </c>
    </row>
    <row r="29" spans="1:17" s="41" customFormat="1" ht="18" hidden="1" customHeight="1" x14ac:dyDescent="0.15">
      <c r="A29" s="24">
        <v>4</v>
      </c>
      <c r="B29" s="1" t="s">
        <v>33</v>
      </c>
      <c r="C29" s="2" t="s">
        <v>34</v>
      </c>
      <c r="D29" s="24" t="s">
        <v>8</v>
      </c>
      <c r="E29" s="27" t="s">
        <v>276</v>
      </c>
      <c r="F29" s="26" t="s">
        <v>130</v>
      </c>
      <c r="G29" s="24" t="str">
        <f t="shared" si="3"/>
        <v>（全数）</v>
      </c>
      <c r="H29" s="26">
        <v>11</v>
      </c>
      <c r="I29" s="26" t="str">
        <f t="shared" si="4"/>
        <v>直ちに</v>
      </c>
      <c r="J29" s="26" t="str">
        <f t="shared" si="0"/>
        <v>a</v>
      </c>
      <c r="K29" s="24" t="s">
        <v>14</v>
      </c>
      <c r="L29" s="27" t="s">
        <v>14</v>
      </c>
      <c r="M29" s="26" t="s">
        <v>14</v>
      </c>
      <c r="N29" s="24" t="s">
        <v>14</v>
      </c>
      <c r="O29" s="27" t="s">
        <v>14</v>
      </c>
      <c r="P29" s="28" t="s">
        <v>14</v>
      </c>
      <c r="Q29" s="28" t="s">
        <v>208</v>
      </c>
    </row>
    <row r="30" spans="1:17" s="41" customFormat="1" ht="18" hidden="1" customHeight="1" x14ac:dyDescent="0.15">
      <c r="A30" s="24">
        <v>4</v>
      </c>
      <c r="B30" s="1" t="s">
        <v>169</v>
      </c>
      <c r="C30" s="2"/>
      <c r="D30" s="24" t="s">
        <v>8</v>
      </c>
      <c r="E30" s="27" t="s">
        <v>276</v>
      </c>
      <c r="F30" s="26" t="s">
        <v>130</v>
      </c>
      <c r="G30" s="24" t="str">
        <f>IF(H30=11,"（全数）",IF(H30=12,"（全数）",IF(H30=21,"小児科",IF(H30=22,"インフル",IF(H30=23,"眼科",IF(H30=24,"ＳＴＤ",IF(H30=251,"基幹",IF(H30=252,"基幹"))))))))</f>
        <v>（全数）</v>
      </c>
      <c r="H30" s="26">
        <v>11</v>
      </c>
      <c r="I30" s="26" t="str">
        <f t="shared" si="4"/>
        <v>直ちに</v>
      </c>
      <c r="J30" s="26" t="str">
        <f t="shared" si="0"/>
        <v>a</v>
      </c>
      <c r="K30" s="24" t="s">
        <v>14</v>
      </c>
      <c r="L30" s="27" t="s">
        <v>14</v>
      </c>
      <c r="M30" s="26" t="s">
        <v>14</v>
      </c>
      <c r="N30" s="24" t="s">
        <v>14</v>
      </c>
      <c r="O30" s="27" t="s">
        <v>14</v>
      </c>
      <c r="P30" s="28" t="s">
        <v>14</v>
      </c>
      <c r="Q30" s="28" t="s">
        <v>208</v>
      </c>
    </row>
    <row r="31" spans="1:17" s="43" customFormat="1" ht="18" hidden="1" customHeight="1" x14ac:dyDescent="0.15">
      <c r="A31" s="24">
        <v>4</v>
      </c>
      <c r="B31" s="25" t="s">
        <v>40</v>
      </c>
      <c r="C31" s="42" t="s">
        <v>41</v>
      </c>
      <c r="D31" s="24" t="s">
        <v>8</v>
      </c>
      <c r="E31" s="27" t="s">
        <v>276</v>
      </c>
      <c r="F31" s="26" t="s">
        <v>130</v>
      </c>
      <c r="G31" s="24" t="str">
        <f t="shared" si="3"/>
        <v>（全数）</v>
      </c>
      <c r="H31" s="26">
        <v>11</v>
      </c>
      <c r="I31" s="26" t="str">
        <f t="shared" si="4"/>
        <v>直ちに</v>
      </c>
      <c r="J31" s="26" t="str">
        <f t="shared" si="0"/>
        <v>a</v>
      </c>
      <c r="K31" s="24" t="s">
        <v>14</v>
      </c>
      <c r="L31" s="27" t="s">
        <v>14</v>
      </c>
      <c r="M31" s="26" t="s">
        <v>14</v>
      </c>
      <c r="N31" s="24" t="s">
        <v>14</v>
      </c>
      <c r="O31" s="27" t="s">
        <v>14</v>
      </c>
      <c r="P31" s="28" t="s">
        <v>14</v>
      </c>
      <c r="Q31" s="28" t="s">
        <v>208</v>
      </c>
    </row>
    <row r="32" spans="1:17" s="43" customFormat="1" ht="18" hidden="1" customHeight="1" x14ac:dyDescent="0.15">
      <c r="A32" s="24">
        <v>4</v>
      </c>
      <c r="B32" s="25" t="s">
        <v>42</v>
      </c>
      <c r="C32" s="42" t="s">
        <v>43</v>
      </c>
      <c r="D32" s="24" t="s">
        <v>8</v>
      </c>
      <c r="E32" s="27" t="s">
        <v>276</v>
      </c>
      <c r="F32" s="26" t="s">
        <v>130</v>
      </c>
      <c r="G32" s="24" t="str">
        <f t="shared" si="3"/>
        <v>（全数）</v>
      </c>
      <c r="H32" s="26">
        <v>11</v>
      </c>
      <c r="I32" s="26" t="str">
        <f t="shared" si="4"/>
        <v>直ちに</v>
      </c>
      <c r="J32" s="26" t="str">
        <f t="shared" si="0"/>
        <v>a</v>
      </c>
      <c r="K32" s="24" t="s">
        <v>14</v>
      </c>
      <c r="L32" s="27" t="s">
        <v>14</v>
      </c>
      <c r="M32" s="26" t="s">
        <v>14</v>
      </c>
      <c r="N32" s="24" t="s">
        <v>14</v>
      </c>
      <c r="O32" s="27" t="s">
        <v>14</v>
      </c>
      <c r="P32" s="28" t="s">
        <v>14</v>
      </c>
      <c r="Q32" s="28" t="s">
        <v>208</v>
      </c>
    </row>
    <row r="33" spans="1:17" s="43" customFormat="1" ht="18" hidden="1" customHeight="1" x14ac:dyDescent="0.15">
      <c r="A33" s="24">
        <v>4</v>
      </c>
      <c r="B33" s="1" t="s">
        <v>54</v>
      </c>
      <c r="C33" s="2" t="s">
        <v>55</v>
      </c>
      <c r="D33" s="24" t="s">
        <v>8</v>
      </c>
      <c r="E33" s="27" t="s">
        <v>276</v>
      </c>
      <c r="F33" s="26" t="s">
        <v>130</v>
      </c>
      <c r="G33" s="24" t="str">
        <f t="shared" ref="G33:G45" si="5">IF(H33=11,"（全数）",IF(H33=12,"（全数）",IF(H33=21,"小児科",IF(H33=22,"インフル",IF(H33=23,"眼科",IF(H33=24,"ＳＴＤ",IF(H33=251,"基幹",IF(H33=252,"基幹"))))))))</f>
        <v>（全数）</v>
      </c>
      <c r="H33" s="26">
        <v>11</v>
      </c>
      <c r="I33" s="26" t="str">
        <f t="shared" ref="I33:I45" si="6">IF(H33=11,"直ちに",IF(H33=12,"７日以内",IF(H33=21,"次の月曜",IF(H33=22,"次の月曜",IF(H33=23,"次の月曜",IF(H33=24,"翌月初日",IF(H33=251,"次の月曜",IF(H33=252,"翌月初日"))))))))</f>
        <v>直ちに</v>
      </c>
      <c r="J33" s="26" t="str">
        <f t="shared" si="0"/>
        <v>a</v>
      </c>
      <c r="K33" s="24" t="s">
        <v>14</v>
      </c>
      <c r="L33" s="27" t="s">
        <v>14</v>
      </c>
      <c r="M33" s="26" t="s">
        <v>14</v>
      </c>
      <c r="N33" s="24" t="s">
        <v>14</v>
      </c>
      <c r="O33" s="27" t="s">
        <v>14</v>
      </c>
      <c r="P33" s="28" t="s">
        <v>14</v>
      </c>
      <c r="Q33" s="28" t="s">
        <v>208</v>
      </c>
    </row>
    <row r="34" spans="1:17" s="43" customFormat="1" ht="18" hidden="1" customHeight="1" x14ac:dyDescent="0.15">
      <c r="A34" s="24">
        <v>4</v>
      </c>
      <c r="B34" s="25" t="s">
        <v>133</v>
      </c>
      <c r="C34" s="42" t="s">
        <v>154</v>
      </c>
      <c r="D34" s="24" t="s">
        <v>8</v>
      </c>
      <c r="E34" s="27" t="s">
        <v>276</v>
      </c>
      <c r="F34" s="26" t="s">
        <v>130</v>
      </c>
      <c r="G34" s="24" t="str">
        <f t="shared" si="5"/>
        <v>（全数）</v>
      </c>
      <c r="H34" s="26">
        <v>11</v>
      </c>
      <c r="I34" s="26" t="str">
        <f t="shared" si="6"/>
        <v>直ちに</v>
      </c>
      <c r="J34" s="26" t="str">
        <f t="shared" si="0"/>
        <v>a</v>
      </c>
      <c r="K34" s="24" t="s">
        <v>14</v>
      </c>
      <c r="L34" s="27" t="s">
        <v>14</v>
      </c>
      <c r="M34" s="26" t="s">
        <v>14</v>
      </c>
      <c r="N34" s="24" t="s">
        <v>14</v>
      </c>
      <c r="O34" s="27" t="s">
        <v>14</v>
      </c>
      <c r="P34" s="28" t="s">
        <v>14</v>
      </c>
      <c r="Q34" s="28" t="s">
        <v>208</v>
      </c>
    </row>
    <row r="35" spans="1:17" s="43" customFormat="1" ht="33.75" hidden="1" customHeight="1" x14ac:dyDescent="0.15">
      <c r="A35" s="24">
        <v>4</v>
      </c>
      <c r="B35" s="49" t="s">
        <v>201</v>
      </c>
      <c r="C35" s="2" t="s">
        <v>60</v>
      </c>
      <c r="D35" s="24" t="s">
        <v>8</v>
      </c>
      <c r="E35" s="27" t="s">
        <v>276</v>
      </c>
      <c r="F35" s="26" t="s">
        <v>130</v>
      </c>
      <c r="G35" s="24" t="str">
        <f>IF(H35=11,"（全数）",IF(H35=12,"（全数）",IF(H35=21,"小児科",IF(H35=22,"インフル",IF(H35=23,"眼科",IF(H35=24,"ＳＴＤ",IF(H35=251,"基幹",IF(H35=252,"基幹"))))))))</f>
        <v>（全数）</v>
      </c>
      <c r="H35" s="26">
        <v>11</v>
      </c>
      <c r="I35" s="26" t="str">
        <f>IF(H35=11,"直ちに",IF(H35=12,"７日以内",IF(H35=21,"次の月曜",IF(H35=22,"次の月曜",IF(H35=23,"次の月曜",IF(H35=24,"翌月初日",IF(H35=251,"次の月曜",IF(H35=252,"翌月初日"))))))))</f>
        <v>直ちに</v>
      </c>
      <c r="J35" s="26" t="str">
        <f>IF(H35=11,"a",IF(H35=12,"b1",IF(H35=21,"c1",IF(H35=22,"c1",IF(H35=23,"c1",IF(H35=24,"c1","c2"))))))</f>
        <v>a</v>
      </c>
      <c r="K35" s="24" t="s">
        <v>14</v>
      </c>
      <c r="L35" s="27" t="s">
        <v>14</v>
      </c>
      <c r="M35" s="26" t="s">
        <v>14</v>
      </c>
      <c r="N35" s="24" t="s">
        <v>14</v>
      </c>
      <c r="O35" s="27" t="s">
        <v>14</v>
      </c>
      <c r="P35" s="28" t="s">
        <v>14</v>
      </c>
      <c r="Q35" s="28" t="s">
        <v>208</v>
      </c>
    </row>
    <row r="36" spans="1:17" s="43" customFormat="1" ht="18" hidden="1" customHeight="1" x14ac:dyDescent="0.15">
      <c r="A36" s="24">
        <v>4</v>
      </c>
      <c r="B36" s="1" t="s">
        <v>59</v>
      </c>
      <c r="C36" s="2" t="s">
        <v>60</v>
      </c>
      <c r="D36" s="24" t="s">
        <v>8</v>
      </c>
      <c r="E36" s="27" t="s">
        <v>276</v>
      </c>
      <c r="F36" s="26" t="s">
        <v>130</v>
      </c>
      <c r="G36" s="24" t="str">
        <f t="shared" si="5"/>
        <v>（全数）</v>
      </c>
      <c r="H36" s="26">
        <v>11</v>
      </c>
      <c r="I36" s="26" t="str">
        <f t="shared" si="6"/>
        <v>直ちに</v>
      </c>
      <c r="J36" s="26" t="str">
        <f t="shared" si="0"/>
        <v>a</v>
      </c>
      <c r="K36" s="24" t="s">
        <v>14</v>
      </c>
      <c r="L36" s="27" t="s">
        <v>14</v>
      </c>
      <c r="M36" s="26" t="s">
        <v>14</v>
      </c>
      <c r="N36" s="24" t="s">
        <v>14</v>
      </c>
      <c r="O36" s="27" t="s">
        <v>14</v>
      </c>
      <c r="P36" s="28" t="s">
        <v>14</v>
      </c>
      <c r="Q36" s="28" t="s">
        <v>208</v>
      </c>
    </row>
    <row r="37" spans="1:17" s="43" customFormat="1" ht="18" hidden="1" customHeight="1" x14ac:dyDescent="0.15">
      <c r="A37" s="24">
        <v>4</v>
      </c>
      <c r="B37" s="1" t="s">
        <v>170</v>
      </c>
      <c r="C37" s="2"/>
      <c r="D37" s="24" t="s">
        <v>8</v>
      </c>
      <c r="E37" s="27" t="s">
        <v>276</v>
      </c>
      <c r="F37" s="26" t="s">
        <v>130</v>
      </c>
      <c r="G37" s="24" t="str">
        <f>IF(H37=11,"（全数）",IF(H37=12,"（全数）",IF(H37=21,"小児科",IF(H37=22,"インフル",IF(H37=23,"眼科",IF(H37=24,"ＳＴＤ",IF(H37=251,"基幹",IF(H37=252,"基幹"))))))))</f>
        <v>（全数）</v>
      </c>
      <c r="H37" s="26">
        <v>11</v>
      </c>
      <c r="I37" s="26" t="str">
        <f t="shared" si="6"/>
        <v>直ちに</v>
      </c>
      <c r="J37" s="26" t="str">
        <f t="shared" si="0"/>
        <v>a</v>
      </c>
      <c r="K37" s="24" t="s">
        <v>14</v>
      </c>
      <c r="L37" s="27" t="s">
        <v>14</v>
      </c>
      <c r="M37" s="26" t="s">
        <v>14</v>
      </c>
      <c r="N37" s="24" t="s">
        <v>14</v>
      </c>
      <c r="O37" s="27" t="s">
        <v>14</v>
      </c>
      <c r="P37" s="28" t="s">
        <v>14</v>
      </c>
      <c r="Q37" s="28" t="s">
        <v>208</v>
      </c>
    </row>
    <row r="38" spans="1:17" s="43" customFormat="1" ht="18" hidden="1" customHeight="1" x14ac:dyDescent="0.15">
      <c r="A38" s="24">
        <v>4</v>
      </c>
      <c r="B38" s="1" t="s">
        <v>171</v>
      </c>
      <c r="C38" s="2"/>
      <c r="D38" s="24" t="s">
        <v>8</v>
      </c>
      <c r="E38" s="27" t="s">
        <v>276</v>
      </c>
      <c r="F38" s="26" t="s">
        <v>130</v>
      </c>
      <c r="G38" s="24" t="str">
        <f>IF(H38=11,"（全数）",IF(H38=12,"（全数）",IF(H38=21,"小児科",IF(H38=22,"インフル",IF(H38=23,"眼科",IF(H38=24,"ＳＴＤ",IF(H38=251,"基幹",IF(H38=252,"基幹"))))))))</f>
        <v>（全数）</v>
      </c>
      <c r="H38" s="26">
        <v>11</v>
      </c>
      <c r="I38" s="26" t="str">
        <f t="shared" si="6"/>
        <v>直ちに</v>
      </c>
      <c r="J38" s="26" t="str">
        <f t="shared" si="0"/>
        <v>a</v>
      </c>
      <c r="K38" s="24" t="s">
        <v>14</v>
      </c>
      <c r="L38" s="27" t="s">
        <v>14</v>
      </c>
      <c r="M38" s="26" t="s">
        <v>14</v>
      </c>
      <c r="N38" s="24" t="s">
        <v>14</v>
      </c>
      <c r="O38" s="27" t="s">
        <v>14</v>
      </c>
      <c r="P38" s="28" t="s">
        <v>14</v>
      </c>
      <c r="Q38" s="28" t="s">
        <v>208</v>
      </c>
    </row>
    <row r="39" spans="1:17" s="43" customFormat="1" ht="18" hidden="1" customHeight="1" x14ac:dyDescent="0.15">
      <c r="A39" s="24">
        <v>4</v>
      </c>
      <c r="B39" s="1" t="s">
        <v>69</v>
      </c>
      <c r="C39" s="2" t="s">
        <v>70</v>
      </c>
      <c r="D39" s="24" t="s">
        <v>8</v>
      </c>
      <c r="E39" s="27" t="s">
        <v>276</v>
      </c>
      <c r="F39" s="26" t="s">
        <v>130</v>
      </c>
      <c r="G39" s="24" t="str">
        <f t="shared" si="5"/>
        <v>（全数）</v>
      </c>
      <c r="H39" s="26">
        <v>11</v>
      </c>
      <c r="I39" s="26" t="str">
        <f t="shared" si="6"/>
        <v>直ちに</v>
      </c>
      <c r="J39" s="26" t="str">
        <f t="shared" ref="J39:J71" si="7">IF(H39=11,"a",IF(H39=12,"b1",IF(H39=21,"c1",IF(H39=22,"c1",IF(H39=23,"c1",IF(H39=24,"c1","c2"))))))</f>
        <v>a</v>
      </c>
      <c r="K39" s="24" t="s">
        <v>14</v>
      </c>
      <c r="L39" s="27" t="s">
        <v>14</v>
      </c>
      <c r="M39" s="26" t="s">
        <v>14</v>
      </c>
      <c r="N39" s="24" t="s">
        <v>14</v>
      </c>
      <c r="O39" s="27" t="s">
        <v>14</v>
      </c>
      <c r="P39" s="28" t="s">
        <v>14</v>
      </c>
      <c r="Q39" s="28" t="s">
        <v>208</v>
      </c>
    </row>
    <row r="40" spans="1:17" s="43" customFormat="1" ht="18" hidden="1" customHeight="1" x14ac:dyDescent="0.15">
      <c r="A40" s="24">
        <v>4</v>
      </c>
      <c r="B40" s="1" t="s">
        <v>196</v>
      </c>
      <c r="C40" s="2" t="s">
        <v>70</v>
      </c>
      <c r="D40" s="24" t="s">
        <v>8</v>
      </c>
      <c r="E40" s="27" t="s">
        <v>276</v>
      </c>
      <c r="F40" s="26" t="s">
        <v>130</v>
      </c>
      <c r="G40" s="24" t="str">
        <f>IF(H40=11,"（全数）",IF(H40=12,"（全数）",IF(H40=21,"小児科",IF(H40=22,"インフル",IF(H40=23,"眼科",IF(H40=24,"ＳＴＤ",IF(H40=251,"基幹",IF(H40=252,"基幹"))))))))</f>
        <v>（全数）</v>
      </c>
      <c r="H40" s="26">
        <v>11</v>
      </c>
      <c r="I40" s="26" t="str">
        <f>IF(H40=11,"直ちに",IF(H40=12,"７日以内",IF(H40=21,"次の月曜",IF(H40=22,"次の月曜",IF(H40=23,"次の月曜",IF(H40=24,"翌月初日",IF(H40=251,"次の月曜",IF(H40=252,"翌月初日"))))))))</f>
        <v>直ちに</v>
      </c>
      <c r="J40" s="26" t="str">
        <f>IF(H40=11,"a",IF(H40=12,"b1",IF(H40=21,"c1",IF(H40=22,"c1",IF(H40=23,"c1",IF(H40=24,"c1","c2"))))))</f>
        <v>a</v>
      </c>
      <c r="K40" s="24" t="s">
        <v>14</v>
      </c>
      <c r="L40" s="27" t="s">
        <v>14</v>
      </c>
      <c r="M40" s="26" t="s">
        <v>14</v>
      </c>
      <c r="N40" s="24" t="s">
        <v>14</v>
      </c>
      <c r="O40" s="27" t="s">
        <v>14</v>
      </c>
      <c r="P40" s="28" t="s">
        <v>14</v>
      </c>
      <c r="Q40" s="28" t="s">
        <v>208</v>
      </c>
    </row>
    <row r="41" spans="1:17" s="43" customFormat="1" ht="18" hidden="1" customHeight="1" x14ac:dyDescent="0.15">
      <c r="A41" s="24">
        <v>4</v>
      </c>
      <c r="B41" s="1" t="s">
        <v>134</v>
      </c>
      <c r="C41" s="2" t="s">
        <v>71</v>
      </c>
      <c r="D41" s="24" t="s">
        <v>8</v>
      </c>
      <c r="E41" s="27" t="s">
        <v>276</v>
      </c>
      <c r="F41" s="26" t="s">
        <v>130</v>
      </c>
      <c r="G41" s="24" t="str">
        <f t="shared" si="5"/>
        <v>（全数）</v>
      </c>
      <c r="H41" s="26">
        <v>11</v>
      </c>
      <c r="I41" s="26" t="str">
        <f t="shared" si="6"/>
        <v>直ちに</v>
      </c>
      <c r="J41" s="26" t="str">
        <f t="shared" si="7"/>
        <v>a</v>
      </c>
      <c r="K41" s="24" t="s">
        <v>14</v>
      </c>
      <c r="L41" s="27" t="s">
        <v>14</v>
      </c>
      <c r="M41" s="26" t="s">
        <v>14</v>
      </c>
      <c r="N41" s="24" t="s">
        <v>14</v>
      </c>
      <c r="O41" s="27" t="s">
        <v>14</v>
      </c>
      <c r="P41" s="28" t="s">
        <v>14</v>
      </c>
      <c r="Q41" s="28" t="s">
        <v>208</v>
      </c>
    </row>
    <row r="42" spans="1:17" s="43" customFormat="1" ht="18" hidden="1" customHeight="1" x14ac:dyDescent="0.15">
      <c r="A42" s="24">
        <v>4</v>
      </c>
      <c r="B42" s="1" t="s">
        <v>74</v>
      </c>
      <c r="C42" s="2" t="s">
        <v>75</v>
      </c>
      <c r="D42" s="24" t="s">
        <v>8</v>
      </c>
      <c r="E42" s="27" t="s">
        <v>276</v>
      </c>
      <c r="F42" s="26" t="s">
        <v>130</v>
      </c>
      <c r="G42" s="24" t="str">
        <f t="shared" si="5"/>
        <v>（全数）</v>
      </c>
      <c r="H42" s="26">
        <v>11</v>
      </c>
      <c r="I42" s="26" t="str">
        <f t="shared" si="6"/>
        <v>直ちに</v>
      </c>
      <c r="J42" s="26" t="str">
        <f t="shared" si="7"/>
        <v>a</v>
      </c>
      <c r="K42" s="24" t="s">
        <v>14</v>
      </c>
      <c r="L42" s="27" t="s">
        <v>14</v>
      </c>
      <c r="M42" s="26" t="s">
        <v>14</v>
      </c>
      <c r="N42" s="24" t="s">
        <v>14</v>
      </c>
      <c r="O42" s="27" t="s">
        <v>14</v>
      </c>
      <c r="P42" s="28" t="s">
        <v>14</v>
      </c>
      <c r="Q42" s="28" t="s">
        <v>208</v>
      </c>
    </row>
    <row r="43" spans="1:17" s="43" customFormat="1" ht="18" hidden="1" customHeight="1" x14ac:dyDescent="0.15">
      <c r="A43" s="24">
        <v>4</v>
      </c>
      <c r="B43" s="1" t="s">
        <v>172</v>
      </c>
      <c r="C43" s="2"/>
      <c r="D43" s="24" t="s">
        <v>8</v>
      </c>
      <c r="E43" s="27" t="s">
        <v>276</v>
      </c>
      <c r="F43" s="26" t="s">
        <v>130</v>
      </c>
      <c r="G43" s="24" t="str">
        <f>IF(H43=11,"（全数）",IF(H43=12,"（全数）",IF(H43=21,"小児科",IF(H43=22,"インフル",IF(H43=23,"眼科",IF(H43=24,"ＳＴＤ",IF(H43=251,"基幹",IF(H43=252,"基幹"))))))))</f>
        <v>（全数）</v>
      </c>
      <c r="H43" s="26">
        <v>11</v>
      </c>
      <c r="I43" s="26" t="str">
        <f t="shared" si="6"/>
        <v>直ちに</v>
      </c>
      <c r="J43" s="26" t="str">
        <f t="shared" si="7"/>
        <v>a</v>
      </c>
      <c r="K43" s="24" t="s">
        <v>14</v>
      </c>
      <c r="L43" s="27" t="s">
        <v>14</v>
      </c>
      <c r="M43" s="26" t="s">
        <v>14</v>
      </c>
      <c r="N43" s="24" t="s">
        <v>14</v>
      </c>
      <c r="O43" s="27" t="s">
        <v>14</v>
      </c>
      <c r="P43" s="28" t="s">
        <v>14</v>
      </c>
      <c r="Q43" s="28" t="s">
        <v>208</v>
      </c>
    </row>
    <row r="44" spans="1:17" s="43" customFormat="1" ht="18" hidden="1" customHeight="1" x14ac:dyDescent="0.15">
      <c r="A44" s="24">
        <v>4</v>
      </c>
      <c r="B44" s="85" t="s">
        <v>262</v>
      </c>
      <c r="C44" s="42" t="s">
        <v>153</v>
      </c>
      <c r="D44" s="24" t="s">
        <v>8</v>
      </c>
      <c r="E44" s="27" t="s">
        <v>276</v>
      </c>
      <c r="F44" s="26" t="s">
        <v>130</v>
      </c>
      <c r="G44" s="24" t="str">
        <f>IF(H44=11,"（全数）",IF(H44=12,"（全数）",IF(H44=21,"小児科",IF(H44=22,"インフル",IF(H44=23,"眼科",IF(H44=24,"ＳＴＤ",IF(H44=251,"基幹",IF(H44=252,"基幹"))))))))</f>
        <v>（全数）</v>
      </c>
      <c r="H44" s="26">
        <v>11</v>
      </c>
      <c r="I44" s="26" t="str">
        <f>IF(H44=11,"直ちに",IF(H44=12,"７日以内",IF(H44=21,"次の月曜",IF(H44=22,"次の月曜",IF(H44=23,"次の月曜",IF(H44=24,"翌月初日",IF(H44=251,"次の月曜",IF(H44=252,"翌月初日"))))))))</f>
        <v>直ちに</v>
      </c>
      <c r="J44" s="26" t="str">
        <f t="shared" si="7"/>
        <v>a</v>
      </c>
      <c r="K44" s="24" t="s">
        <v>14</v>
      </c>
      <c r="L44" s="27" t="s">
        <v>14</v>
      </c>
      <c r="M44" s="26" t="s">
        <v>14</v>
      </c>
      <c r="N44" s="24" t="s">
        <v>14</v>
      </c>
      <c r="O44" s="27" t="s">
        <v>14</v>
      </c>
      <c r="P44" s="28" t="s">
        <v>14</v>
      </c>
      <c r="Q44" s="28" t="s">
        <v>208</v>
      </c>
    </row>
    <row r="45" spans="1:17" ht="18" hidden="1" customHeight="1" x14ac:dyDescent="0.15">
      <c r="A45" s="44">
        <v>4</v>
      </c>
      <c r="B45" s="1" t="s">
        <v>135</v>
      </c>
      <c r="C45" s="2" t="s">
        <v>155</v>
      </c>
      <c r="D45" s="24" t="s">
        <v>8</v>
      </c>
      <c r="E45" s="27" t="s">
        <v>276</v>
      </c>
      <c r="F45" s="26" t="s">
        <v>130</v>
      </c>
      <c r="G45" s="24" t="str">
        <f t="shared" si="5"/>
        <v>（全数）</v>
      </c>
      <c r="H45" s="26">
        <v>11</v>
      </c>
      <c r="I45" s="26" t="str">
        <f t="shared" si="6"/>
        <v>直ちに</v>
      </c>
      <c r="J45" s="26" t="str">
        <f t="shared" si="7"/>
        <v>a</v>
      </c>
      <c r="K45" s="24" t="s">
        <v>14</v>
      </c>
      <c r="L45" s="27" t="s">
        <v>14</v>
      </c>
      <c r="M45" s="26" t="s">
        <v>14</v>
      </c>
      <c r="N45" s="24" t="s">
        <v>14</v>
      </c>
      <c r="O45" s="27" t="s">
        <v>14</v>
      </c>
      <c r="P45" s="28" t="s">
        <v>14</v>
      </c>
      <c r="Q45" s="28" t="s">
        <v>208</v>
      </c>
    </row>
    <row r="46" spans="1:17" s="43" customFormat="1" ht="18" hidden="1" customHeight="1" x14ac:dyDescent="0.15">
      <c r="A46" s="24">
        <v>4</v>
      </c>
      <c r="B46" s="1" t="s">
        <v>79</v>
      </c>
      <c r="C46" s="2" t="s">
        <v>80</v>
      </c>
      <c r="D46" s="24" t="s">
        <v>8</v>
      </c>
      <c r="E46" s="27" t="s">
        <v>276</v>
      </c>
      <c r="F46" s="26" t="s">
        <v>130</v>
      </c>
      <c r="G46" s="24" t="str">
        <f t="shared" ref="G46:G56" si="8">IF(H46=11,"（全数）",IF(H46=12,"（全数）",IF(H46=21,"小児科",IF(H46=22,"インフル",IF(H46=23,"眼科",IF(H46=24,"ＳＴＤ",IF(H46=251,"基幹",IF(H46=252,"基幹"))))))))</f>
        <v>（全数）</v>
      </c>
      <c r="H46" s="26">
        <v>11</v>
      </c>
      <c r="I46" s="26" t="str">
        <f t="shared" ref="I46:I56" si="9">IF(H46=11,"直ちに",IF(H46=12,"７日以内",IF(H46=21,"次の月曜",IF(H46=22,"次の月曜",IF(H46=23,"次の月曜",IF(H46=24,"翌月初日",IF(H46=251,"次の月曜",IF(H46=252,"翌月初日"))))))))</f>
        <v>直ちに</v>
      </c>
      <c r="J46" s="26" t="str">
        <f t="shared" si="7"/>
        <v>a</v>
      </c>
      <c r="K46" s="24" t="s">
        <v>14</v>
      </c>
      <c r="L46" s="27" t="s">
        <v>14</v>
      </c>
      <c r="M46" s="26" t="s">
        <v>14</v>
      </c>
      <c r="N46" s="24" t="s">
        <v>14</v>
      </c>
      <c r="O46" s="27" t="s">
        <v>14</v>
      </c>
      <c r="P46" s="28" t="s">
        <v>14</v>
      </c>
      <c r="Q46" s="28" t="s">
        <v>208</v>
      </c>
    </row>
    <row r="47" spans="1:17" s="43" customFormat="1" ht="18" hidden="1" customHeight="1" x14ac:dyDescent="0.15">
      <c r="A47" s="24">
        <v>4</v>
      </c>
      <c r="B47" s="1" t="s">
        <v>81</v>
      </c>
      <c r="C47" s="2" t="s">
        <v>82</v>
      </c>
      <c r="D47" s="24" t="s">
        <v>8</v>
      </c>
      <c r="E47" s="27" t="s">
        <v>276</v>
      </c>
      <c r="F47" s="26" t="s">
        <v>130</v>
      </c>
      <c r="G47" s="24" t="str">
        <f t="shared" si="8"/>
        <v>（全数）</v>
      </c>
      <c r="H47" s="26">
        <v>11</v>
      </c>
      <c r="I47" s="26" t="str">
        <f t="shared" si="9"/>
        <v>直ちに</v>
      </c>
      <c r="J47" s="26" t="str">
        <f t="shared" si="7"/>
        <v>a</v>
      </c>
      <c r="K47" s="24" t="s">
        <v>14</v>
      </c>
      <c r="L47" s="27" t="s">
        <v>14</v>
      </c>
      <c r="M47" s="26" t="s">
        <v>14</v>
      </c>
      <c r="N47" s="24" t="s">
        <v>14</v>
      </c>
      <c r="O47" s="27" t="s">
        <v>14</v>
      </c>
      <c r="P47" s="28" t="s">
        <v>14</v>
      </c>
      <c r="Q47" s="28" t="s">
        <v>208</v>
      </c>
    </row>
    <row r="48" spans="1:17" s="43" customFormat="1" ht="18" hidden="1" customHeight="1" x14ac:dyDescent="0.15">
      <c r="A48" s="24">
        <v>4</v>
      </c>
      <c r="B48" s="1" t="s">
        <v>89</v>
      </c>
      <c r="C48" s="2" t="s">
        <v>90</v>
      </c>
      <c r="D48" s="24" t="s">
        <v>8</v>
      </c>
      <c r="E48" s="27" t="s">
        <v>276</v>
      </c>
      <c r="F48" s="26" t="s">
        <v>130</v>
      </c>
      <c r="G48" s="24" t="str">
        <f>IF(H48=11,"（全数）",IF(H48=12,"（全数）",IF(H48=21,"小児科",IF(H48=22,"インフル",IF(H48=23,"眼科",IF(H48=24,"ＳＴＤ",IF(H48=251,"基幹",IF(H48=252,"基幹"))))))))</f>
        <v>（全数）</v>
      </c>
      <c r="H48" s="26">
        <v>11</v>
      </c>
      <c r="I48" s="26" t="str">
        <f>IF(H48=11,"直ちに",IF(H48=12,"７日以内",IF(H48=21,"次の月曜",IF(H48=22,"次の月曜",IF(H48=23,"次の月曜",IF(H48=24,"翌月初日",IF(H48=251,"次の月曜",IF(H48=252,"翌月初日"))))))))</f>
        <v>直ちに</v>
      </c>
      <c r="J48" s="26" t="str">
        <f t="shared" si="7"/>
        <v>a</v>
      </c>
      <c r="K48" s="24" t="s">
        <v>14</v>
      </c>
      <c r="L48" s="27" t="s">
        <v>14</v>
      </c>
      <c r="M48" s="26" t="s">
        <v>14</v>
      </c>
      <c r="N48" s="24" t="s">
        <v>14</v>
      </c>
      <c r="O48" s="27" t="s">
        <v>14</v>
      </c>
      <c r="P48" s="28" t="s">
        <v>14</v>
      </c>
      <c r="Q48" s="28" t="s">
        <v>208</v>
      </c>
    </row>
    <row r="49" spans="1:17" s="43" customFormat="1" ht="18" hidden="1" customHeight="1" x14ac:dyDescent="0.15">
      <c r="A49" s="24">
        <v>4</v>
      </c>
      <c r="B49" s="1" t="s">
        <v>91</v>
      </c>
      <c r="C49" s="2" t="s">
        <v>92</v>
      </c>
      <c r="D49" s="24" t="s">
        <v>8</v>
      </c>
      <c r="E49" s="27" t="s">
        <v>276</v>
      </c>
      <c r="F49" s="26" t="s">
        <v>130</v>
      </c>
      <c r="G49" s="24" t="str">
        <f t="shared" si="8"/>
        <v>（全数）</v>
      </c>
      <c r="H49" s="26">
        <v>11</v>
      </c>
      <c r="I49" s="26" t="str">
        <f t="shared" si="9"/>
        <v>直ちに</v>
      </c>
      <c r="J49" s="26" t="str">
        <f t="shared" si="7"/>
        <v>a</v>
      </c>
      <c r="K49" s="24" t="s">
        <v>14</v>
      </c>
      <c r="L49" s="27" t="s">
        <v>14</v>
      </c>
      <c r="M49" s="26" t="s">
        <v>14</v>
      </c>
      <c r="N49" s="24" t="s">
        <v>14</v>
      </c>
      <c r="O49" s="27" t="s">
        <v>14</v>
      </c>
      <c r="P49" s="28" t="s">
        <v>14</v>
      </c>
      <c r="Q49" s="28" t="s">
        <v>208</v>
      </c>
    </row>
    <row r="50" spans="1:17" s="43" customFormat="1" ht="18" hidden="1" customHeight="1" x14ac:dyDescent="0.15">
      <c r="A50" s="24">
        <v>4</v>
      </c>
      <c r="B50" s="1" t="s">
        <v>173</v>
      </c>
      <c r="C50" s="2"/>
      <c r="D50" s="24" t="s">
        <v>8</v>
      </c>
      <c r="E50" s="27" t="s">
        <v>276</v>
      </c>
      <c r="F50" s="26" t="s">
        <v>130</v>
      </c>
      <c r="G50" s="24" t="str">
        <f>IF(H50=11,"（全数）",IF(H50=12,"（全数）",IF(H50=21,"小児科",IF(H50=22,"インフル",IF(H50=23,"眼科",IF(H50=24,"ＳＴＤ",IF(H50=251,"基幹",IF(H50=252,"基幹"))))))))</f>
        <v>（全数）</v>
      </c>
      <c r="H50" s="26">
        <v>11</v>
      </c>
      <c r="I50" s="26" t="str">
        <f t="shared" si="9"/>
        <v>直ちに</v>
      </c>
      <c r="J50" s="26" t="str">
        <f t="shared" si="7"/>
        <v>a</v>
      </c>
      <c r="K50" s="24" t="s">
        <v>14</v>
      </c>
      <c r="L50" s="27" t="s">
        <v>14</v>
      </c>
      <c r="M50" s="26" t="s">
        <v>14</v>
      </c>
      <c r="N50" s="24" t="s">
        <v>14</v>
      </c>
      <c r="O50" s="27" t="s">
        <v>14</v>
      </c>
      <c r="P50" s="28" t="s">
        <v>14</v>
      </c>
      <c r="Q50" s="28" t="s">
        <v>208</v>
      </c>
    </row>
    <row r="51" spans="1:17" s="43" customFormat="1" ht="18" hidden="1" customHeight="1" x14ac:dyDescent="0.15">
      <c r="A51" s="24">
        <v>4</v>
      </c>
      <c r="B51" s="1" t="s">
        <v>96</v>
      </c>
      <c r="C51" s="2" t="s">
        <v>97</v>
      </c>
      <c r="D51" s="24" t="s">
        <v>8</v>
      </c>
      <c r="E51" s="27" t="s">
        <v>276</v>
      </c>
      <c r="F51" s="26" t="s">
        <v>130</v>
      </c>
      <c r="G51" s="24" t="str">
        <f t="shared" si="8"/>
        <v>（全数）</v>
      </c>
      <c r="H51" s="26">
        <v>11</v>
      </c>
      <c r="I51" s="26" t="str">
        <f t="shared" si="9"/>
        <v>直ちに</v>
      </c>
      <c r="J51" s="26" t="str">
        <f t="shared" si="7"/>
        <v>a</v>
      </c>
      <c r="K51" s="24" t="s">
        <v>14</v>
      </c>
      <c r="L51" s="27" t="s">
        <v>14</v>
      </c>
      <c r="M51" s="26" t="s">
        <v>14</v>
      </c>
      <c r="N51" s="24" t="s">
        <v>14</v>
      </c>
      <c r="O51" s="27" t="s">
        <v>14</v>
      </c>
      <c r="P51" s="28" t="s">
        <v>14</v>
      </c>
      <c r="Q51" s="28" t="s">
        <v>208</v>
      </c>
    </row>
    <row r="52" spans="1:17" s="43" customFormat="1" ht="18" hidden="1" customHeight="1" x14ac:dyDescent="0.15">
      <c r="A52" s="24">
        <v>4</v>
      </c>
      <c r="B52" s="1" t="s">
        <v>174</v>
      </c>
      <c r="C52" s="2"/>
      <c r="D52" s="24" t="s">
        <v>8</v>
      </c>
      <c r="E52" s="27" t="s">
        <v>276</v>
      </c>
      <c r="F52" s="26" t="s">
        <v>130</v>
      </c>
      <c r="G52" s="24" t="str">
        <f>IF(H52=11,"（全数）",IF(H52=12,"（全数）",IF(H52=21,"小児科",IF(H52=22,"インフル",IF(H52=23,"眼科",IF(H52=24,"ＳＴＤ",IF(H52=251,"基幹",IF(H52=252,"基幹"))))))))</f>
        <v>（全数）</v>
      </c>
      <c r="H52" s="26">
        <v>11</v>
      </c>
      <c r="I52" s="26" t="str">
        <f t="shared" si="9"/>
        <v>直ちに</v>
      </c>
      <c r="J52" s="26" t="str">
        <f t="shared" si="7"/>
        <v>a</v>
      </c>
      <c r="K52" s="24" t="s">
        <v>14</v>
      </c>
      <c r="L52" s="27" t="s">
        <v>14</v>
      </c>
      <c r="M52" s="26" t="s">
        <v>14</v>
      </c>
      <c r="N52" s="24" t="s">
        <v>14</v>
      </c>
      <c r="O52" s="27" t="s">
        <v>14</v>
      </c>
      <c r="P52" s="28" t="s">
        <v>14</v>
      </c>
      <c r="Q52" s="28" t="s">
        <v>208</v>
      </c>
    </row>
    <row r="53" spans="1:17" s="43" customFormat="1" ht="18" hidden="1" customHeight="1" x14ac:dyDescent="0.15">
      <c r="A53" s="24">
        <v>4</v>
      </c>
      <c r="B53" s="1" t="s">
        <v>175</v>
      </c>
      <c r="C53" s="2"/>
      <c r="D53" s="24" t="s">
        <v>8</v>
      </c>
      <c r="E53" s="27" t="s">
        <v>276</v>
      </c>
      <c r="F53" s="26" t="s">
        <v>130</v>
      </c>
      <c r="G53" s="24" t="str">
        <f>IF(H53=11,"（全数）",IF(H53=12,"（全数）",IF(H53=21,"小児科",IF(H53=22,"インフル",IF(H53=23,"眼科",IF(H53=24,"ＳＴＤ",IF(H53=251,"基幹",IF(H53=252,"基幹"))))))))</f>
        <v>（全数）</v>
      </c>
      <c r="H53" s="26">
        <v>11</v>
      </c>
      <c r="I53" s="26" t="str">
        <f t="shared" si="9"/>
        <v>直ちに</v>
      </c>
      <c r="J53" s="26" t="str">
        <f t="shared" si="7"/>
        <v>a</v>
      </c>
      <c r="K53" s="24" t="s">
        <v>14</v>
      </c>
      <c r="L53" s="27" t="s">
        <v>14</v>
      </c>
      <c r="M53" s="26" t="s">
        <v>14</v>
      </c>
      <c r="N53" s="24" t="s">
        <v>14</v>
      </c>
      <c r="O53" s="27" t="s">
        <v>14</v>
      </c>
      <c r="P53" s="28" t="s">
        <v>14</v>
      </c>
      <c r="Q53" s="28" t="s">
        <v>208</v>
      </c>
    </row>
    <row r="54" spans="1:17" s="43" customFormat="1" ht="18" hidden="1" customHeight="1" x14ac:dyDescent="0.15">
      <c r="A54" s="24">
        <v>4</v>
      </c>
      <c r="B54" s="1" t="s">
        <v>136</v>
      </c>
      <c r="C54" s="2" t="s">
        <v>102</v>
      </c>
      <c r="D54" s="24" t="s">
        <v>8</v>
      </c>
      <c r="E54" s="27" t="s">
        <v>276</v>
      </c>
      <c r="F54" s="26" t="s">
        <v>130</v>
      </c>
      <c r="G54" s="24" t="str">
        <f t="shared" si="8"/>
        <v>（全数）</v>
      </c>
      <c r="H54" s="26">
        <v>11</v>
      </c>
      <c r="I54" s="26" t="str">
        <f t="shared" si="9"/>
        <v>直ちに</v>
      </c>
      <c r="J54" s="26" t="str">
        <f t="shared" si="7"/>
        <v>a</v>
      </c>
      <c r="K54" s="24" t="s">
        <v>14</v>
      </c>
      <c r="L54" s="27" t="s">
        <v>14</v>
      </c>
      <c r="M54" s="26" t="s">
        <v>14</v>
      </c>
      <c r="N54" s="24" t="s">
        <v>14</v>
      </c>
      <c r="O54" s="27" t="s">
        <v>14</v>
      </c>
      <c r="P54" s="28" t="s">
        <v>14</v>
      </c>
      <c r="Q54" s="28" t="s">
        <v>208</v>
      </c>
    </row>
    <row r="55" spans="1:17" s="43" customFormat="1" ht="18" hidden="1" customHeight="1" x14ac:dyDescent="0.15">
      <c r="A55" s="24">
        <v>4</v>
      </c>
      <c r="B55" s="1" t="s">
        <v>139</v>
      </c>
      <c r="C55" s="2" t="s">
        <v>148</v>
      </c>
      <c r="D55" s="24" t="s">
        <v>8</v>
      </c>
      <c r="E55" s="27" t="s">
        <v>276</v>
      </c>
      <c r="F55" s="26" t="s">
        <v>130</v>
      </c>
      <c r="G55" s="24" t="str">
        <f t="shared" si="8"/>
        <v>（全数）</v>
      </c>
      <c r="H55" s="26">
        <v>11</v>
      </c>
      <c r="I55" s="26" t="str">
        <f t="shared" si="9"/>
        <v>直ちに</v>
      </c>
      <c r="J55" s="26" t="str">
        <f t="shared" si="7"/>
        <v>a</v>
      </c>
      <c r="K55" s="24" t="s">
        <v>14</v>
      </c>
      <c r="L55" s="27" t="s">
        <v>14</v>
      </c>
      <c r="M55" s="26" t="s">
        <v>14</v>
      </c>
      <c r="N55" s="24" t="s">
        <v>14</v>
      </c>
      <c r="O55" s="27" t="s">
        <v>14</v>
      </c>
      <c r="P55" s="28" t="s">
        <v>14</v>
      </c>
      <c r="Q55" s="28" t="s">
        <v>208</v>
      </c>
    </row>
    <row r="56" spans="1:17" s="43" customFormat="1" ht="18" hidden="1" customHeight="1" x14ac:dyDescent="0.15">
      <c r="A56" s="24">
        <v>4</v>
      </c>
      <c r="B56" s="25" t="s">
        <v>106</v>
      </c>
      <c r="C56" s="42" t="s">
        <v>107</v>
      </c>
      <c r="D56" s="24" t="s">
        <v>8</v>
      </c>
      <c r="E56" s="27" t="s">
        <v>276</v>
      </c>
      <c r="F56" s="26" t="s">
        <v>130</v>
      </c>
      <c r="G56" s="24" t="str">
        <f t="shared" si="8"/>
        <v>（全数）</v>
      </c>
      <c r="H56" s="26">
        <v>11</v>
      </c>
      <c r="I56" s="26" t="str">
        <f t="shared" si="9"/>
        <v>直ちに</v>
      </c>
      <c r="J56" s="26" t="str">
        <f t="shared" si="7"/>
        <v>a</v>
      </c>
      <c r="K56" s="24" t="s">
        <v>14</v>
      </c>
      <c r="L56" s="27" t="s">
        <v>14</v>
      </c>
      <c r="M56" s="26" t="s">
        <v>14</v>
      </c>
      <c r="N56" s="24" t="s">
        <v>14</v>
      </c>
      <c r="O56" s="27" t="s">
        <v>14</v>
      </c>
      <c r="P56" s="28" t="s">
        <v>14</v>
      </c>
      <c r="Q56" s="28" t="s">
        <v>208</v>
      </c>
    </row>
    <row r="57" spans="1:17" s="43" customFormat="1" ht="18" hidden="1" customHeight="1" x14ac:dyDescent="0.15">
      <c r="A57" s="24">
        <v>4</v>
      </c>
      <c r="B57" s="1" t="s">
        <v>141</v>
      </c>
      <c r="C57" s="2" t="s">
        <v>149</v>
      </c>
      <c r="D57" s="24" t="s">
        <v>8</v>
      </c>
      <c r="E57" s="27" t="s">
        <v>276</v>
      </c>
      <c r="F57" s="26" t="s">
        <v>130</v>
      </c>
      <c r="G57" s="24" t="str">
        <f t="shared" ref="G57:G73" si="10">IF(H57=11,"（全数）",IF(H57=12,"（全数）",IF(H57=21,"小児科",IF(H57=22,"インフル",IF(H57=23,"眼科",IF(H57=24,"ＳＴＤ",IF(H57=251,"基幹",IF(H57=252,"基幹"))))))))</f>
        <v>（全数）</v>
      </c>
      <c r="H57" s="26">
        <v>11</v>
      </c>
      <c r="I57" s="26" t="str">
        <f t="shared" ref="I57:I64" si="11">IF(H57=11,"直ちに",IF(H57=12,"７日以内",IF(H57=21,"次の月曜",IF(H57=22,"次の月曜",IF(H57=23,"次の月曜",IF(H57=24,"翌月初日",IF(H57=251,"次の月曜",IF(H57=252,"翌月初日"))))))))</f>
        <v>直ちに</v>
      </c>
      <c r="J57" s="26" t="str">
        <f t="shared" si="7"/>
        <v>a</v>
      </c>
      <c r="K57" s="24" t="s">
        <v>14</v>
      </c>
      <c r="L57" s="27" t="s">
        <v>14</v>
      </c>
      <c r="M57" s="26" t="s">
        <v>14</v>
      </c>
      <c r="N57" s="24" t="s">
        <v>14</v>
      </c>
      <c r="O57" s="27" t="s">
        <v>14</v>
      </c>
      <c r="P57" s="28" t="s">
        <v>14</v>
      </c>
      <c r="Q57" s="28" t="s">
        <v>208</v>
      </c>
    </row>
    <row r="58" spans="1:17" s="43" customFormat="1" ht="18" hidden="1" customHeight="1" x14ac:dyDescent="0.15">
      <c r="A58" s="24">
        <v>4</v>
      </c>
      <c r="B58" s="1" t="s">
        <v>114</v>
      </c>
      <c r="C58" s="2" t="s">
        <v>115</v>
      </c>
      <c r="D58" s="24" t="s">
        <v>8</v>
      </c>
      <c r="E58" s="27" t="s">
        <v>276</v>
      </c>
      <c r="F58" s="26" t="s">
        <v>130</v>
      </c>
      <c r="G58" s="24" t="str">
        <f t="shared" si="10"/>
        <v>（全数）</v>
      </c>
      <c r="H58" s="26">
        <v>11</v>
      </c>
      <c r="I58" s="26" t="str">
        <f t="shared" si="11"/>
        <v>直ちに</v>
      </c>
      <c r="J58" s="26" t="str">
        <f t="shared" si="7"/>
        <v>a</v>
      </c>
      <c r="K58" s="24" t="s">
        <v>14</v>
      </c>
      <c r="L58" s="27" t="s">
        <v>14</v>
      </c>
      <c r="M58" s="26" t="s">
        <v>14</v>
      </c>
      <c r="N58" s="24" t="s">
        <v>14</v>
      </c>
      <c r="O58" s="27" t="s">
        <v>14</v>
      </c>
      <c r="P58" s="28" t="s">
        <v>14</v>
      </c>
      <c r="Q58" s="28" t="s">
        <v>208</v>
      </c>
    </row>
    <row r="59" spans="1:17" s="43" customFormat="1" ht="18" hidden="1" customHeight="1" x14ac:dyDescent="0.15">
      <c r="A59" s="24">
        <v>4</v>
      </c>
      <c r="B59" s="1" t="s">
        <v>142</v>
      </c>
      <c r="C59" s="2" t="s">
        <v>150</v>
      </c>
      <c r="D59" s="24" t="s">
        <v>8</v>
      </c>
      <c r="E59" s="27" t="s">
        <v>276</v>
      </c>
      <c r="F59" s="26" t="s">
        <v>130</v>
      </c>
      <c r="G59" s="24" t="str">
        <f t="shared" si="10"/>
        <v>（全数）</v>
      </c>
      <c r="H59" s="26">
        <v>11</v>
      </c>
      <c r="I59" s="26" t="str">
        <f t="shared" si="11"/>
        <v>直ちに</v>
      </c>
      <c r="J59" s="26" t="str">
        <f t="shared" si="7"/>
        <v>a</v>
      </c>
      <c r="K59" s="24" t="s">
        <v>14</v>
      </c>
      <c r="L59" s="27" t="s">
        <v>14</v>
      </c>
      <c r="M59" s="26" t="s">
        <v>14</v>
      </c>
      <c r="N59" s="24" t="s">
        <v>14</v>
      </c>
      <c r="O59" s="27" t="s">
        <v>14</v>
      </c>
      <c r="P59" s="28" t="s">
        <v>14</v>
      </c>
      <c r="Q59" s="28" t="s">
        <v>208</v>
      </c>
    </row>
    <row r="60" spans="1:17" s="43" customFormat="1" ht="18" hidden="1" customHeight="1" x14ac:dyDescent="0.15">
      <c r="A60" s="24">
        <v>4</v>
      </c>
      <c r="B60" s="1" t="s">
        <v>177</v>
      </c>
      <c r="C60" s="2"/>
      <c r="D60" s="24" t="s">
        <v>8</v>
      </c>
      <c r="E60" s="27" t="s">
        <v>276</v>
      </c>
      <c r="F60" s="26" t="s">
        <v>130</v>
      </c>
      <c r="G60" s="24" t="str">
        <f>IF(H60=11,"（全数）",IF(H60=12,"（全数）",IF(H60=21,"小児科",IF(H60=22,"インフル",IF(H60=23,"眼科",IF(H60=24,"ＳＴＤ",IF(H60=251,"基幹",IF(H60=252,"基幹"))))))))</f>
        <v>（全数）</v>
      </c>
      <c r="H60" s="26">
        <v>11</v>
      </c>
      <c r="I60" s="26" t="str">
        <f t="shared" si="11"/>
        <v>直ちに</v>
      </c>
      <c r="J60" s="26" t="str">
        <f t="shared" si="7"/>
        <v>a</v>
      </c>
      <c r="K60" s="24" t="s">
        <v>14</v>
      </c>
      <c r="L60" s="27" t="s">
        <v>14</v>
      </c>
      <c r="M60" s="26" t="s">
        <v>14</v>
      </c>
      <c r="N60" s="24" t="s">
        <v>14</v>
      </c>
      <c r="O60" s="27" t="s">
        <v>14</v>
      </c>
      <c r="P60" s="28" t="s">
        <v>14</v>
      </c>
      <c r="Q60" s="28" t="s">
        <v>208</v>
      </c>
    </row>
    <row r="61" spans="1:17" s="43" customFormat="1" ht="18" hidden="1" customHeight="1" x14ac:dyDescent="0.15">
      <c r="A61" s="24">
        <v>4</v>
      </c>
      <c r="B61" s="1" t="s">
        <v>178</v>
      </c>
      <c r="C61" s="2"/>
      <c r="D61" s="24" t="s">
        <v>8</v>
      </c>
      <c r="E61" s="27" t="s">
        <v>276</v>
      </c>
      <c r="F61" s="26" t="s">
        <v>130</v>
      </c>
      <c r="G61" s="24" t="str">
        <f>IF(H61=11,"（全数）",IF(H61=12,"（全数）",IF(H61=21,"小児科",IF(H61=22,"インフル",IF(H61=23,"眼科",IF(H61=24,"ＳＴＤ",IF(H61=251,"基幹",IF(H61=252,"基幹"))))))))</f>
        <v>（全数）</v>
      </c>
      <c r="H61" s="26">
        <v>11</v>
      </c>
      <c r="I61" s="26" t="str">
        <f t="shared" si="11"/>
        <v>直ちに</v>
      </c>
      <c r="J61" s="26" t="str">
        <f t="shared" si="7"/>
        <v>a</v>
      </c>
      <c r="K61" s="24" t="s">
        <v>14</v>
      </c>
      <c r="L61" s="27" t="s">
        <v>14</v>
      </c>
      <c r="M61" s="26" t="s">
        <v>14</v>
      </c>
      <c r="N61" s="24" t="s">
        <v>14</v>
      </c>
      <c r="O61" s="27" t="s">
        <v>14</v>
      </c>
      <c r="P61" s="28" t="s">
        <v>14</v>
      </c>
      <c r="Q61" s="28" t="s">
        <v>208</v>
      </c>
    </row>
    <row r="62" spans="1:17" s="43" customFormat="1" ht="18" hidden="1" customHeight="1" x14ac:dyDescent="0.15">
      <c r="A62" s="24">
        <v>4</v>
      </c>
      <c r="B62" s="1" t="s">
        <v>143</v>
      </c>
      <c r="C62" s="2" t="s">
        <v>151</v>
      </c>
      <c r="D62" s="24" t="s">
        <v>8</v>
      </c>
      <c r="E62" s="27" t="s">
        <v>276</v>
      </c>
      <c r="F62" s="26" t="s">
        <v>130</v>
      </c>
      <c r="G62" s="24" t="str">
        <f t="shared" si="10"/>
        <v>（全数）</v>
      </c>
      <c r="H62" s="26">
        <v>11</v>
      </c>
      <c r="I62" s="26" t="str">
        <f t="shared" si="11"/>
        <v>直ちに</v>
      </c>
      <c r="J62" s="26" t="str">
        <f t="shared" si="7"/>
        <v>a</v>
      </c>
      <c r="K62" s="24" t="s">
        <v>14</v>
      </c>
      <c r="L62" s="27" t="s">
        <v>14</v>
      </c>
      <c r="M62" s="26" t="s">
        <v>14</v>
      </c>
      <c r="N62" s="24" t="s">
        <v>14</v>
      </c>
      <c r="O62" s="27" t="s">
        <v>14</v>
      </c>
      <c r="P62" s="28" t="s">
        <v>14</v>
      </c>
      <c r="Q62" s="28" t="s">
        <v>208</v>
      </c>
    </row>
    <row r="63" spans="1:17" s="43" customFormat="1" ht="18" hidden="1" customHeight="1" x14ac:dyDescent="0.15">
      <c r="A63" s="24">
        <v>4</v>
      </c>
      <c r="B63" s="25" t="s">
        <v>144</v>
      </c>
      <c r="C63" s="42" t="s">
        <v>152</v>
      </c>
      <c r="D63" s="24" t="s">
        <v>8</v>
      </c>
      <c r="E63" s="27" t="s">
        <v>276</v>
      </c>
      <c r="F63" s="26" t="s">
        <v>8</v>
      </c>
      <c r="G63" s="24" t="str">
        <f t="shared" si="10"/>
        <v>（全数）</v>
      </c>
      <c r="H63" s="26">
        <v>11</v>
      </c>
      <c r="I63" s="26" t="str">
        <f t="shared" si="11"/>
        <v>直ちに</v>
      </c>
      <c r="J63" s="26" t="str">
        <f t="shared" si="7"/>
        <v>a</v>
      </c>
      <c r="K63" s="24" t="s">
        <v>14</v>
      </c>
      <c r="L63" s="27" t="s">
        <v>14</v>
      </c>
      <c r="M63" s="26" t="s">
        <v>14</v>
      </c>
      <c r="N63" s="24" t="s">
        <v>14</v>
      </c>
      <c r="O63" s="27" t="s">
        <v>14</v>
      </c>
      <c r="P63" s="28" t="s">
        <v>14</v>
      </c>
      <c r="Q63" s="28" t="s">
        <v>208</v>
      </c>
    </row>
    <row r="64" spans="1:17" s="43" customFormat="1" ht="18" hidden="1" customHeight="1" thickBot="1" x14ac:dyDescent="0.2">
      <c r="A64" s="12">
        <v>4</v>
      </c>
      <c r="B64" s="29" t="s">
        <v>179</v>
      </c>
      <c r="C64" s="45"/>
      <c r="D64" s="12" t="s">
        <v>8</v>
      </c>
      <c r="E64" s="13" t="s">
        <v>276</v>
      </c>
      <c r="F64" s="11" t="s">
        <v>8</v>
      </c>
      <c r="G64" s="12" t="str">
        <f>IF(H64=11,"（全数）",IF(H64=12,"（全数）",IF(H64=21,"小児科",IF(H64=22,"インフル",IF(H64=23,"眼科",IF(H64=24,"ＳＴＤ",IF(H64=251,"基幹",IF(H64=252,"基幹"))))))))</f>
        <v>（全数）</v>
      </c>
      <c r="H64" s="11">
        <v>11</v>
      </c>
      <c r="I64" s="11" t="str">
        <f t="shared" si="11"/>
        <v>直ちに</v>
      </c>
      <c r="J64" s="11" t="str">
        <f t="shared" si="7"/>
        <v>a</v>
      </c>
      <c r="K64" s="12" t="s">
        <v>14</v>
      </c>
      <c r="L64" s="13" t="s">
        <v>14</v>
      </c>
      <c r="M64" s="11" t="s">
        <v>14</v>
      </c>
      <c r="N64" s="12" t="s">
        <v>14</v>
      </c>
      <c r="O64" s="13" t="s">
        <v>14</v>
      </c>
      <c r="P64" s="30" t="s">
        <v>14</v>
      </c>
      <c r="Q64" s="30" t="s">
        <v>208</v>
      </c>
    </row>
    <row r="65" spans="1:17" s="41" customFormat="1" ht="18" hidden="1" customHeight="1" x14ac:dyDescent="0.15">
      <c r="A65" s="31">
        <v>5</v>
      </c>
      <c r="B65" s="46" t="s">
        <v>20</v>
      </c>
      <c r="C65" s="47" t="s">
        <v>157</v>
      </c>
      <c r="D65" s="31" t="s">
        <v>8</v>
      </c>
      <c r="E65" s="34" t="s">
        <v>276</v>
      </c>
      <c r="F65" s="33" t="s">
        <v>14</v>
      </c>
      <c r="G65" s="31" t="str">
        <f t="shared" si="10"/>
        <v>（全数）</v>
      </c>
      <c r="H65" s="33">
        <v>12</v>
      </c>
      <c r="I65" s="33" t="str">
        <f t="shared" ref="I65:I73" si="12">IF(H65=11,"直ちに",IF(H65=12,"７日以内",IF(H65=21,"次の月曜",IF(H65=22,"次の月曜",IF(H65=23,"次の月曜",IF(H65=24,"翌月初日",IF(H65=251,"次の月曜",IF(H65=252,"翌月初日"))))))))</f>
        <v>７日以内</v>
      </c>
      <c r="J65" s="33" t="str">
        <f t="shared" si="7"/>
        <v>b1</v>
      </c>
      <c r="K65" s="31" t="s">
        <v>14</v>
      </c>
      <c r="L65" s="34" t="s">
        <v>14</v>
      </c>
      <c r="M65" s="33" t="s">
        <v>14</v>
      </c>
      <c r="N65" s="31" t="s">
        <v>14</v>
      </c>
      <c r="O65" s="34" t="s">
        <v>14</v>
      </c>
      <c r="P65" s="35" t="s">
        <v>14</v>
      </c>
      <c r="Q65" s="35" t="s">
        <v>208</v>
      </c>
    </row>
    <row r="66" spans="1:17" s="41" customFormat="1" ht="18" customHeight="1" x14ac:dyDescent="0.15">
      <c r="A66" s="24">
        <v>5</v>
      </c>
      <c r="B66" s="1" t="s">
        <v>145</v>
      </c>
      <c r="C66" s="2" t="s">
        <v>156</v>
      </c>
      <c r="D66" s="24" t="s">
        <v>8</v>
      </c>
      <c r="E66" s="27" t="s">
        <v>276</v>
      </c>
      <c r="F66" s="26" t="s">
        <v>14</v>
      </c>
      <c r="G66" s="24" t="str">
        <f t="shared" si="10"/>
        <v>小児科</v>
      </c>
      <c r="H66" s="26">
        <v>21</v>
      </c>
      <c r="I66" s="26" t="str">
        <f t="shared" si="12"/>
        <v>次の月曜</v>
      </c>
      <c r="J66" s="26" t="str">
        <f t="shared" si="7"/>
        <v>c1</v>
      </c>
      <c r="K66" s="24" t="s">
        <v>14</v>
      </c>
      <c r="L66" s="27" t="s">
        <v>14</v>
      </c>
      <c r="M66" s="26" t="s">
        <v>14</v>
      </c>
      <c r="N66" s="24" t="s">
        <v>14</v>
      </c>
      <c r="O66" s="27" t="s">
        <v>14</v>
      </c>
      <c r="P66" s="28" t="s">
        <v>14</v>
      </c>
      <c r="Q66" s="28"/>
    </row>
    <row r="67" spans="1:17" s="41" customFormat="1" ht="18" hidden="1" customHeight="1" x14ac:dyDescent="0.15">
      <c r="A67" s="24">
        <v>5</v>
      </c>
      <c r="B67" s="1" t="s">
        <v>22</v>
      </c>
      <c r="C67" s="2" t="s">
        <v>23</v>
      </c>
      <c r="D67" s="24" t="s">
        <v>8</v>
      </c>
      <c r="E67" s="27" t="s">
        <v>276</v>
      </c>
      <c r="F67" s="26" t="s">
        <v>14</v>
      </c>
      <c r="G67" s="24" t="str">
        <f t="shared" si="10"/>
        <v>小児科</v>
      </c>
      <c r="H67" s="26">
        <v>21</v>
      </c>
      <c r="I67" s="26" t="str">
        <f t="shared" si="12"/>
        <v>次の月曜</v>
      </c>
      <c r="J67" s="26" t="str">
        <f t="shared" si="7"/>
        <v>c1</v>
      </c>
      <c r="K67" s="24" t="s">
        <v>14</v>
      </c>
      <c r="L67" s="27" t="s">
        <v>14</v>
      </c>
      <c r="M67" s="26" t="s">
        <v>14</v>
      </c>
      <c r="N67" s="24" t="s">
        <v>14</v>
      </c>
      <c r="O67" s="27" t="s">
        <v>14</v>
      </c>
      <c r="P67" s="28" t="s">
        <v>14</v>
      </c>
      <c r="Q67" s="80" t="s">
        <v>208</v>
      </c>
    </row>
    <row r="68" spans="1:17" s="41" customFormat="1" ht="30" hidden="1" customHeight="1" x14ac:dyDescent="0.15">
      <c r="A68" s="24">
        <v>5</v>
      </c>
      <c r="B68" s="48" t="s">
        <v>189</v>
      </c>
      <c r="C68" s="42" t="s">
        <v>24</v>
      </c>
      <c r="D68" s="24" t="s">
        <v>8</v>
      </c>
      <c r="E68" s="27" t="s">
        <v>276</v>
      </c>
      <c r="F68" s="26" t="s">
        <v>14</v>
      </c>
      <c r="G68" s="64" t="s">
        <v>199</v>
      </c>
      <c r="H68" s="26">
        <v>22</v>
      </c>
      <c r="I68" s="26" t="str">
        <f>IF(H68=11,"直ちに",IF(H68=12,"７日以内",IF(H68=21,"次の月曜",IF(H68=22,"次の月曜",IF(H68=23,"次の月曜",IF(H68=24,"翌月初日",IF(H68=251,"次の月曜",IF(H68=252,"翌月初日"))))))))</f>
        <v>次の月曜</v>
      </c>
      <c r="J68" s="26" t="str">
        <f t="shared" si="7"/>
        <v>c1</v>
      </c>
      <c r="K68" s="24" t="s">
        <v>14</v>
      </c>
      <c r="L68" s="27" t="s">
        <v>14</v>
      </c>
      <c r="M68" s="26" t="s">
        <v>14</v>
      </c>
      <c r="N68" s="24" t="s">
        <v>14</v>
      </c>
      <c r="O68" s="27" t="s">
        <v>14</v>
      </c>
      <c r="P68" s="28" t="s">
        <v>14</v>
      </c>
      <c r="Q68" s="80" t="s">
        <v>208</v>
      </c>
    </row>
    <row r="69" spans="1:17" s="41" customFormat="1" ht="30" customHeight="1" x14ac:dyDescent="0.15">
      <c r="A69" s="24">
        <v>5</v>
      </c>
      <c r="B69" s="48" t="s">
        <v>270</v>
      </c>
      <c r="C69" s="42" t="s">
        <v>25</v>
      </c>
      <c r="D69" s="24" t="s">
        <v>8</v>
      </c>
      <c r="E69" s="27" t="s">
        <v>276</v>
      </c>
      <c r="F69" s="26" t="s">
        <v>14</v>
      </c>
      <c r="G69" s="24" t="str">
        <f t="shared" si="10"/>
        <v>（全数）</v>
      </c>
      <c r="H69" s="26">
        <v>12</v>
      </c>
      <c r="I69" s="26" t="str">
        <f t="shared" si="12"/>
        <v>７日以内</v>
      </c>
      <c r="J69" s="26" t="str">
        <f t="shared" si="7"/>
        <v>b1</v>
      </c>
      <c r="K69" s="24" t="s">
        <v>14</v>
      </c>
      <c r="L69" s="27" t="s">
        <v>14</v>
      </c>
      <c r="M69" s="26" t="s">
        <v>14</v>
      </c>
      <c r="N69" s="24" t="s">
        <v>14</v>
      </c>
      <c r="O69" s="27" t="s">
        <v>14</v>
      </c>
      <c r="P69" s="28" t="s">
        <v>14</v>
      </c>
      <c r="Q69" s="28"/>
    </row>
    <row r="70" spans="1:17" s="41" customFormat="1" ht="18" hidden="1" customHeight="1" x14ac:dyDescent="0.15">
      <c r="A70" s="24">
        <v>5</v>
      </c>
      <c r="B70" s="1" t="s">
        <v>26</v>
      </c>
      <c r="C70" s="2" t="s">
        <v>27</v>
      </c>
      <c r="D70" s="24" t="s">
        <v>8</v>
      </c>
      <c r="E70" s="27" t="s">
        <v>276</v>
      </c>
      <c r="F70" s="26" t="s">
        <v>14</v>
      </c>
      <c r="G70" s="24" t="str">
        <f t="shared" si="10"/>
        <v>小児科</v>
      </c>
      <c r="H70" s="26">
        <v>21</v>
      </c>
      <c r="I70" s="26" t="str">
        <f t="shared" si="12"/>
        <v>次の月曜</v>
      </c>
      <c r="J70" s="26" t="str">
        <f t="shared" si="7"/>
        <v>c1</v>
      </c>
      <c r="K70" s="24" t="s">
        <v>14</v>
      </c>
      <c r="L70" s="27" t="s">
        <v>14</v>
      </c>
      <c r="M70" s="26" t="s">
        <v>14</v>
      </c>
      <c r="N70" s="24" t="s">
        <v>14</v>
      </c>
      <c r="O70" s="27" t="s">
        <v>14</v>
      </c>
      <c r="P70" s="28" t="s">
        <v>14</v>
      </c>
      <c r="Q70" s="80" t="s">
        <v>208</v>
      </c>
    </row>
    <row r="71" spans="1:17" s="41" customFormat="1" ht="30" hidden="1" customHeight="1" x14ac:dyDescent="0.15">
      <c r="A71" s="24">
        <v>5</v>
      </c>
      <c r="B71" s="1" t="s">
        <v>35</v>
      </c>
      <c r="C71" s="2" t="s">
        <v>36</v>
      </c>
      <c r="D71" s="24" t="s">
        <v>8</v>
      </c>
      <c r="E71" s="27" t="s">
        <v>276</v>
      </c>
      <c r="F71" s="26" t="s">
        <v>14</v>
      </c>
      <c r="G71" s="64" t="s">
        <v>263</v>
      </c>
      <c r="H71" s="26">
        <v>21</v>
      </c>
      <c r="I71" s="26" t="str">
        <f t="shared" si="12"/>
        <v>次の月曜</v>
      </c>
      <c r="J71" s="26" t="str">
        <f t="shared" si="7"/>
        <v>c1</v>
      </c>
      <c r="K71" s="24" t="s">
        <v>14</v>
      </c>
      <c r="L71" s="27" t="s">
        <v>14</v>
      </c>
      <c r="M71" s="26" t="s">
        <v>14</v>
      </c>
      <c r="N71" s="24" t="s">
        <v>14</v>
      </c>
      <c r="O71" s="27" t="s">
        <v>14</v>
      </c>
      <c r="P71" s="28" t="s">
        <v>14</v>
      </c>
      <c r="Q71" s="80" t="s">
        <v>208</v>
      </c>
    </row>
    <row r="72" spans="1:17" s="41" customFormat="1" ht="18" hidden="1" customHeight="1" x14ac:dyDescent="0.15">
      <c r="A72" s="24">
        <v>5</v>
      </c>
      <c r="B72" s="1" t="s">
        <v>37</v>
      </c>
      <c r="C72" s="2" t="s">
        <v>38</v>
      </c>
      <c r="D72" s="24" t="s">
        <v>8</v>
      </c>
      <c r="E72" s="27" t="s">
        <v>276</v>
      </c>
      <c r="F72" s="26" t="s">
        <v>14</v>
      </c>
      <c r="G72" s="24" t="str">
        <f t="shared" si="10"/>
        <v>眼科</v>
      </c>
      <c r="H72" s="26">
        <v>23</v>
      </c>
      <c r="I72" s="26" t="str">
        <f t="shared" si="12"/>
        <v>次の月曜</v>
      </c>
      <c r="J72" s="26" t="str">
        <f t="shared" ref="J72:J77" si="13">IF(H72=11,"a",IF(H72=12,"b1",IF(H72=21,"c1",IF(H72=22,"c1",IF(H72=23,"c1",IF(H72=24,"c1","c2"))))))</f>
        <v>c1</v>
      </c>
      <c r="K72" s="24" t="s">
        <v>14</v>
      </c>
      <c r="L72" s="27" t="s">
        <v>14</v>
      </c>
      <c r="M72" s="26" t="s">
        <v>14</v>
      </c>
      <c r="N72" s="24" t="s">
        <v>14</v>
      </c>
      <c r="O72" s="27" t="s">
        <v>14</v>
      </c>
      <c r="P72" s="28" t="s">
        <v>14</v>
      </c>
      <c r="Q72" s="80" t="s">
        <v>208</v>
      </c>
    </row>
    <row r="73" spans="1:17" s="41" customFormat="1" ht="42.75" hidden="1" customHeight="1" x14ac:dyDescent="0.15">
      <c r="A73" s="24">
        <v>5</v>
      </c>
      <c r="B73" s="49" t="s">
        <v>180</v>
      </c>
      <c r="C73" s="2" t="s">
        <v>39</v>
      </c>
      <c r="D73" s="24" t="s">
        <v>8</v>
      </c>
      <c r="E73" s="27" t="s">
        <v>276</v>
      </c>
      <c r="F73" s="26" t="s">
        <v>14</v>
      </c>
      <c r="G73" s="24" t="str">
        <f t="shared" si="10"/>
        <v>（全数）</v>
      </c>
      <c r="H73" s="26">
        <v>12</v>
      </c>
      <c r="I73" s="26" t="str">
        <f t="shared" si="12"/>
        <v>７日以内</v>
      </c>
      <c r="J73" s="26" t="str">
        <f t="shared" si="13"/>
        <v>b1</v>
      </c>
      <c r="K73" s="24" t="s">
        <v>14</v>
      </c>
      <c r="L73" s="27" t="s">
        <v>14</v>
      </c>
      <c r="M73" s="26" t="s">
        <v>14</v>
      </c>
      <c r="N73" s="24" t="s">
        <v>14</v>
      </c>
      <c r="O73" s="27" t="s">
        <v>14</v>
      </c>
      <c r="P73" s="28" t="s">
        <v>14</v>
      </c>
      <c r="Q73" s="28" t="s">
        <v>208</v>
      </c>
    </row>
    <row r="74" spans="1:17" s="43" customFormat="1" ht="18" customHeight="1" x14ac:dyDescent="0.15">
      <c r="A74" s="24">
        <v>5</v>
      </c>
      <c r="B74" s="1" t="s">
        <v>271</v>
      </c>
      <c r="C74" s="2" t="s">
        <v>45</v>
      </c>
      <c r="D74" s="24" t="s">
        <v>8</v>
      </c>
      <c r="E74" s="27" t="s">
        <v>276</v>
      </c>
      <c r="F74" s="26" t="s">
        <v>14</v>
      </c>
      <c r="G74" s="24" t="str">
        <f t="shared" ref="G74:G84" si="14">IF(H74=11,"（全数）",IF(H74=12,"（全数）",IF(H74=21,"小児科",IF(H74=22,"インフル",IF(H74=23,"眼科",IF(H74=24,"ＳＴＤ",IF(H74=251,"基幹",IF(H74=252,"基幹"))))))))</f>
        <v>基幹</v>
      </c>
      <c r="H74" s="26">
        <v>251</v>
      </c>
      <c r="I74" s="26" t="str">
        <f t="shared" ref="I74:I79" si="15">IF(H74=11,"直ちに",IF(H74=12,"７日以内",IF(H74=21,"次の月曜",IF(H74=22,"次の月曜",IF(H74=23,"次の月曜",IF(H74=24,"翌月初日",IF(H74=251,"次の月曜",IF(H74=252,"翌月初日"))))))))</f>
        <v>次の月曜</v>
      </c>
      <c r="J74" s="26" t="str">
        <f t="shared" si="13"/>
        <v>c2</v>
      </c>
      <c r="K74" s="24" t="s">
        <v>14</v>
      </c>
      <c r="L74" s="27" t="s">
        <v>14</v>
      </c>
      <c r="M74" s="26" t="s">
        <v>14</v>
      </c>
      <c r="N74" s="24" t="s">
        <v>14</v>
      </c>
      <c r="O74" s="27" t="s">
        <v>14</v>
      </c>
      <c r="P74" s="28" t="s">
        <v>14</v>
      </c>
      <c r="Q74" s="28"/>
    </row>
    <row r="75" spans="1:17" s="43" customFormat="1" ht="18" customHeight="1" x14ac:dyDescent="0.15">
      <c r="A75" s="24">
        <v>5</v>
      </c>
      <c r="B75" s="25" t="s">
        <v>46</v>
      </c>
      <c r="C75" s="42" t="s">
        <v>47</v>
      </c>
      <c r="D75" s="24" t="s">
        <v>8</v>
      </c>
      <c r="E75" s="27" t="s">
        <v>276</v>
      </c>
      <c r="F75" s="26" t="s">
        <v>14</v>
      </c>
      <c r="G75" s="24" t="str">
        <f t="shared" si="14"/>
        <v>（全数）</v>
      </c>
      <c r="H75" s="26">
        <v>12</v>
      </c>
      <c r="I75" s="26" t="str">
        <f t="shared" si="15"/>
        <v>７日以内</v>
      </c>
      <c r="J75" s="26" t="str">
        <f t="shared" si="13"/>
        <v>b1</v>
      </c>
      <c r="K75" s="24" t="s">
        <v>14</v>
      </c>
      <c r="L75" s="27" t="s">
        <v>14</v>
      </c>
      <c r="M75" s="26" t="s">
        <v>14</v>
      </c>
      <c r="N75" s="24" t="s">
        <v>14</v>
      </c>
      <c r="O75" s="27" t="s">
        <v>14</v>
      </c>
      <c r="P75" s="28" t="s">
        <v>14</v>
      </c>
      <c r="Q75" s="28"/>
    </row>
    <row r="76" spans="1:17" s="43" customFormat="1" ht="18" hidden="1" customHeight="1" x14ac:dyDescent="0.15">
      <c r="A76" s="24">
        <v>5</v>
      </c>
      <c r="B76" s="1" t="s">
        <v>48</v>
      </c>
      <c r="C76" s="2" t="s">
        <v>49</v>
      </c>
      <c r="D76" s="24" t="s">
        <v>8</v>
      </c>
      <c r="E76" s="27" t="s">
        <v>276</v>
      </c>
      <c r="F76" s="26" t="s">
        <v>14</v>
      </c>
      <c r="G76" s="24" t="str">
        <f t="shared" si="14"/>
        <v>（全数）</v>
      </c>
      <c r="H76" s="26">
        <v>12</v>
      </c>
      <c r="I76" s="26" t="str">
        <f t="shared" si="15"/>
        <v>７日以内</v>
      </c>
      <c r="J76" s="26" t="str">
        <f t="shared" si="13"/>
        <v>b1</v>
      </c>
      <c r="K76" s="24" t="s">
        <v>14</v>
      </c>
      <c r="L76" s="27" t="s">
        <v>14</v>
      </c>
      <c r="M76" s="26" t="s">
        <v>14</v>
      </c>
      <c r="N76" s="24" t="s">
        <v>14</v>
      </c>
      <c r="O76" s="27" t="s">
        <v>14</v>
      </c>
      <c r="P76" s="28" t="s">
        <v>14</v>
      </c>
      <c r="Q76" s="28" t="s">
        <v>208</v>
      </c>
    </row>
    <row r="77" spans="1:17" s="43" customFormat="1" ht="18" hidden="1" customHeight="1" x14ac:dyDescent="0.15">
      <c r="A77" s="24">
        <v>5</v>
      </c>
      <c r="B77" s="1" t="s">
        <v>50</v>
      </c>
      <c r="C77" s="2" t="s">
        <v>51</v>
      </c>
      <c r="D77" s="24" t="s">
        <v>8</v>
      </c>
      <c r="E77" s="27" t="s">
        <v>276</v>
      </c>
      <c r="F77" s="26" t="s">
        <v>14</v>
      </c>
      <c r="G77" s="24" t="str">
        <f t="shared" si="14"/>
        <v>（全数）</v>
      </c>
      <c r="H77" s="26">
        <v>12</v>
      </c>
      <c r="I77" s="26" t="str">
        <f t="shared" si="15"/>
        <v>７日以内</v>
      </c>
      <c r="J77" s="26" t="str">
        <f t="shared" si="13"/>
        <v>b1</v>
      </c>
      <c r="K77" s="24" t="s">
        <v>14</v>
      </c>
      <c r="L77" s="27" t="s">
        <v>14</v>
      </c>
      <c r="M77" s="26" t="s">
        <v>14</v>
      </c>
      <c r="N77" s="24" t="s">
        <v>14</v>
      </c>
      <c r="O77" s="27" t="s">
        <v>14</v>
      </c>
      <c r="P77" s="28" t="s">
        <v>14</v>
      </c>
      <c r="Q77" s="28" t="s">
        <v>208</v>
      </c>
    </row>
    <row r="78" spans="1:17" s="43" customFormat="1" ht="18" hidden="1" customHeight="1" x14ac:dyDescent="0.15">
      <c r="A78" s="24">
        <v>5</v>
      </c>
      <c r="B78" s="25" t="s">
        <v>52</v>
      </c>
      <c r="C78" s="42" t="s">
        <v>53</v>
      </c>
      <c r="D78" s="24" t="s">
        <v>8</v>
      </c>
      <c r="E78" s="27" t="s">
        <v>276</v>
      </c>
      <c r="F78" s="26" t="s">
        <v>8</v>
      </c>
      <c r="G78" s="24" t="str">
        <f t="shared" si="14"/>
        <v>（全数）</v>
      </c>
      <c r="H78" s="26">
        <v>12</v>
      </c>
      <c r="I78" s="26" t="str">
        <f t="shared" si="15"/>
        <v>７日以内</v>
      </c>
      <c r="J78" s="26" t="s">
        <v>182</v>
      </c>
      <c r="K78" s="24" t="s">
        <v>14</v>
      </c>
      <c r="L78" s="27" t="s">
        <v>14</v>
      </c>
      <c r="M78" s="26" t="s">
        <v>14</v>
      </c>
      <c r="N78" s="24" t="s">
        <v>14</v>
      </c>
      <c r="O78" s="27" t="s">
        <v>14</v>
      </c>
      <c r="P78" s="28" t="s">
        <v>14</v>
      </c>
      <c r="Q78" s="28" t="s">
        <v>208</v>
      </c>
    </row>
    <row r="79" spans="1:17" s="43" customFormat="1" ht="35.25" hidden="1" customHeight="1" x14ac:dyDescent="0.15">
      <c r="A79" s="24">
        <v>5</v>
      </c>
      <c r="B79" s="49" t="s">
        <v>272</v>
      </c>
      <c r="C79" s="2" t="s">
        <v>56</v>
      </c>
      <c r="D79" s="24" t="s">
        <v>8</v>
      </c>
      <c r="E79" s="27" t="s">
        <v>276</v>
      </c>
      <c r="F79" s="26" t="s">
        <v>14</v>
      </c>
      <c r="G79" s="24" t="str">
        <f t="shared" si="14"/>
        <v>基幹</v>
      </c>
      <c r="H79" s="26">
        <v>251</v>
      </c>
      <c r="I79" s="26" t="str">
        <f t="shared" si="15"/>
        <v>次の月曜</v>
      </c>
      <c r="J79" s="26" t="str">
        <f t="shared" ref="J79:J107" si="16">IF(H79=11,"a",IF(H79=12,"b1",IF(H79=21,"c1",IF(H79=22,"c1",IF(H79=23,"c1",IF(H79=24,"c1","c2"))))))</f>
        <v>c2</v>
      </c>
      <c r="K79" s="24" t="s">
        <v>14</v>
      </c>
      <c r="L79" s="27" t="s">
        <v>14</v>
      </c>
      <c r="M79" s="26" t="s">
        <v>14</v>
      </c>
      <c r="N79" s="24" t="s">
        <v>14</v>
      </c>
      <c r="O79" s="27" t="s">
        <v>14</v>
      </c>
      <c r="P79" s="28" t="s">
        <v>14</v>
      </c>
      <c r="Q79" s="80" t="s">
        <v>208</v>
      </c>
    </row>
    <row r="80" spans="1:17" s="43" customFormat="1" ht="18" customHeight="1" x14ac:dyDescent="0.15">
      <c r="A80" s="24">
        <v>5</v>
      </c>
      <c r="B80" s="1" t="s">
        <v>57</v>
      </c>
      <c r="C80" s="2" t="s">
        <v>58</v>
      </c>
      <c r="D80" s="24" t="s">
        <v>8</v>
      </c>
      <c r="E80" s="27" t="s">
        <v>276</v>
      </c>
      <c r="F80" s="26" t="s">
        <v>14</v>
      </c>
      <c r="G80" s="24" t="str">
        <f t="shared" si="14"/>
        <v>（全数）</v>
      </c>
      <c r="H80" s="26">
        <v>12</v>
      </c>
      <c r="I80" s="26" t="str">
        <f t="shared" ref="I80:I87" si="17">IF(H80=11,"直ちに",IF(H80=12,"７日以内",IF(H80=21,"次の月曜",IF(H80=22,"次の月曜",IF(H80=23,"次の月曜",IF(H80=24,"翌月初日",IF(H80=251,"次の月曜",IF(H80=252,"翌月初日"))))))))</f>
        <v>７日以内</v>
      </c>
      <c r="J80" s="26" t="str">
        <f t="shared" si="16"/>
        <v>b1</v>
      </c>
      <c r="K80" s="24" t="s">
        <v>14</v>
      </c>
      <c r="L80" s="27" t="s">
        <v>14</v>
      </c>
      <c r="M80" s="26" t="s">
        <v>14</v>
      </c>
      <c r="N80" s="24" t="s">
        <v>14</v>
      </c>
      <c r="O80" s="27" t="s">
        <v>14</v>
      </c>
      <c r="P80" s="28" t="s">
        <v>14</v>
      </c>
      <c r="Q80" s="28"/>
    </row>
    <row r="81" spans="1:17" s="43" customFormat="1" ht="18" customHeight="1" x14ac:dyDescent="0.15">
      <c r="A81" s="24">
        <v>5</v>
      </c>
      <c r="B81" s="1" t="s">
        <v>204</v>
      </c>
      <c r="C81" s="2" t="s">
        <v>63</v>
      </c>
      <c r="D81" s="24" t="s">
        <v>8</v>
      </c>
      <c r="E81" s="27" t="s">
        <v>276</v>
      </c>
      <c r="F81" s="26" t="s">
        <v>14</v>
      </c>
      <c r="G81" s="24" t="str">
        <f>IF(H81=11,"（全数）",IF(H81=12,"（全数）",IF(H81=21,"小児科",IF(H81=22,"インフル",IF(H81=23,"眼科",IF(H81=24,"ＳＴＤ",IF(H81=251,"基幹",IF(H81=252,"基幹"))))))))</f>
        <v>（全数）</v>
      </c>
      <c r="H81" s="26">
        <v>12</v>
      </c>
      <c r="I81" s="26" t="str">
        <f>IF(H81=11,"直ちに",IF(H81=12,"７日以内",IF(H81=21,"次の月曜",IF(H81=22,"次の月曜",IF(H81=23,"次の月曜",IF(H81=24,"翌月初日",IF(H81=251,"次の月曜",IF(H81=252,"翌月初日"))))))))</f>
        <v>７日以内</v>
      </c>
      <c r="J81" s="26" t="str">
        <f>IF(H81=11,"a",IF(H81=12,"b1",IF(H81=21,"c1",IF(H81=22,"c1",IF(H81=23,"c1",IF(H81=24,"c1","c2"))))))</f>
        <v>b1</v>
      </c>
      <c r="K81" s="24" t="s">
        <v>14</v>
      </c>
      <c r="L81" s="27" t="s">
        <v>14</v>
      </c>
      <c r="M81" s="26" t="s">
        <v>14</v>
      </c>
      <c r="N81" s="24" t="s">
        <v>14</v>
      </c>
      <c r="O81" s="27" t="s">
        <v>14</v>
      </c>
      <c r="P81" s="28" t="s">
        <v>14</v>
      </c>
      <c r="Q81" s="28"/>
    </row>
    <row r="82" spans="1:17" s="43" customFormat="1" ht="18" hidden="1" customHeight="1" x14ac:dyDescent="0.15">
      <c r="A82" s="24">
        <v>5</v>
      </c>
      <c r="B82" s="1" t="s">
        <v>203</v>
      </c>
      <c r="C82" s="2" t="s">
        <v>63</v>
      </c>
      <c r="D82" s="24" t="s">
        <v>8</v>
      </c>
      <c r="E82" s="27" t="s">
        <v>276</v>
      </c>
      <c r="F82" s="26" t="s">
        <v>14</v>
      </c>
      <c r="G82" s="24" t="str">
        <f>IF(H82=11,"（全数）",IF(H82=12,"（全数）",IF(H82=21,"小児科",IF(H82=22,"インフル",IF(H82=23,"眼科",IF(H82=24,"ＳＴＤ",IF(H82=251,"基幹",IF(H82=252,"基幹"))))))))</f>
        <v>（全数）</v>
      </c>
      <c r="H82" s="26">
        <v>12</v>
      </c>
      <c r="I82" s="26" t="str">
        <f>IF(H82=11,"直ちに",IF(H82=12,"７日以内",IF(H82=21,"次の月曜",IF(H82=22,"次の月曜",IF(H82=23,"次の月曜",IF(H82=24,"翌月初日",IF(H82=251,"次の月曜",IF(H82=252,"翌月初日"))))))))</f>
        <v>７日以内</v>
      </c>
      <c r="J82" s="26" t="str">
        <f>IF(H82=11,"a",IF(H82=12,"b1",IF(H82=21,"c1",IF(H82=22,"c1",IF(H82=23,"c1",IF(H82=24,"c1","c2"))))))</f>
        <v>b1</v>
      </c>
      <c r="K82" s="24" t="s">
        <v>14</v>
      </c>
      <c r="L82" s="27" t="s">
        <v>14</v>
      </c>
      <c r="M82" s="26" t="s">
        <v>14</v>
      </c>
      <c r="N82" s="24" t="s">
        <v>14</v>
      </c>
      <c r="O82" s="27" t="s">
        <v>14</v>
      </c>
      <c r="P82" s="28" t="s">
        <v>14</v>
      </c>
      <c r="Q82" s="28" t="s">
        <v>208</v>
      </c>
    </row>
    <row r="83" spans="1:17" s="43" customFormat="1" ht="18" customHeight="1" x14ac:dyDescent="0.15">
      <c r="A83" s="24">
        <v>5</v>
      </c>
      <c r="B83" s="1" t="s">
        <v>205</v>
      </c>
      <c r="C83" s="2" t="s">
        <v>63</v>
      </c>
      <c r="D83" s="24" t="s">
        <v>8</v>
      </c>
      <c r="E83" s="27" t="s">
        <v>276</v>
      </c>
      <c r="F83" s="26" t="s">
        <v>14</v>
      </c>
      <c r="G83" s="24" t="str">
        <f>IF(H83=11,"（全数）",IF(H83=12,"（全数）",IF(H83=21,"小児科",IF(H83=22,"インフル",IF(H83=23,"眼科",IF(H83=24,"ＳＴＤ",IF(H83=251,"基幹",IF(H83=252,"基幹"))))))))</f>
        <v>（全数）</v>
      </c>
      <c r="H83" s="26">
        <v>12</v>
      </c>
      <c r="I83" s="26" t="str">
        <f>IF(H83=11,"直ちに",IF(H83=12,"７日以内",IF(H83=21,"次の月曜",IF(H83=22,"次の月曜",IF(H83=23,"次の月曜",IF(H83=24,"翌月初日",IF(H83=251,"次の月曜",IF(H83=252,"翌月初日"))))))))</f>
        <v>７日以内</v>
      </c>
      <c r="J83" s="26" t="str">
        <f>IF(H83=11,"a",IF(H83=12,"b1",IF(H83=21,"c1",IF(H83=22,"c1",IF(H83=23,"c1",IF(H83=24,"c1","c2"))))))</f>
        <v>b1</v>
      </c>
      <c r="K83" s="24" t="s">
        <v>14</v>
      </c>
      <c r="L83" s="27" t="s">
        <v>14</v>
      </c>
      <c r="M83" s="26" t="s">
        <v>14</v>
      </c>
      <c r="N83" s="24" t="s">
        <v>14</v>
      </c>
      <c r="O83" s="27" t="s">
        <v>14</v>
      </c>
      <c r="P83" s="28" t="s">
        <v>14</v>
      </c>
      <c r="Q83" s="28"/>
    </row>
    <row r="84" spans="1:17" s="43" customFormat="1" ht="18" customHeight="1" x14ac:dyDescent="0.15">
      <c r="A84" s="24">
        <v>5</v>
      </c>
      <c r="B84" s="1" t="s">
        <v>61</v>
      </c>
      <c r="C84" s="2" t="s">
        <v>62</v>
      </c>
      <c r="D84" s="24" t="s">
        <v>8</v>
      </c>
      <c r="E84" s="27" t="s">
        <v>276</v>
      </c>
      <c r="F84" s="26" t="s">
        <v>14</v>
      </c>
      <c r="G84" s="24" t="str">
        <f t="shared" si="14"/>
        <v>小児科</v>
      </c>
      <c r="H84" s="26">
        <v>21</v>
      </c>
      <c r="I84" s="26" t="str">
        <f t="shared" si="17"/>
        <v>次の月曜</v>
      </c>
      <c r="J84" s="26" t="str">
        <f t="shared" si="16"/>
        <v>c1</v>
      </c>
      <c r="K84" s="24" t="s">
        <v>14</v>
      </c>
      <c r="L84" s="27" t="s">
        <v>14</v>
      </c>
      <c r="M84" s="26" t="s">
        <v>14</v>
      </c>
      <c r="N84" s="24" t="s">
        <v>14</v>
      </c>
      <c r="O84" s="27" t="s">
        <v>14</v>
      </c>
      <c r="P84" s="28" t="s">
        <v>14</v>
      </c>
      <c r="Q84" s="28"/>
    </row>
    <row r="85" spans="1:17" s="18" customFormat="1" ht="18" customHeight="1" x14ac:dyDescent="0.15">
      <c r="A85" s="24">
        <v>5</v>
      </c>
      <c r="B85" s="25" t="s">
        <v>64</v>
      </c>
      <c r="C85" s="42" t="s">
        <v>65</v>
      </c>
      <c r="D85" s="24" t="s">
        <v>8</v>
      </c>
      <c r="E85" s="27" t="s">
        <v>276</v>
      </c>
      <c r="F85" s="26" t="s">
        <v>14</v>
      </c>
      <c r="G85" s="24" t="str">
        <f>IF(H85=11,"（全数）",IF(H85=12,"（全数）",IF(H85=21,"小児科",IF(H85=22,"インフル",IF(H85=23,"眼科",IF(H85=24,"ＳＴＤ",IF(H85=251,"基幹",IF(H85=252,"基幹"))))))))</f>
        <v>ＳＴＤ</v>
      </c>
      <c r="H85" s="26">
        <v>24</v>
      </c>
      <c r="I85" s="26" t="str">
        <f t="shared" si="17"/>
        <v>翌月初日</v>
      </c>
      <c r="J85" s="26" t="str">
        <f t="shared" si="16"/>
        <v>c1</v>
      </c>
      <c r="K85" s="24" t="s">
        <v>14</v>
      </c>
      <c r="L85" s="27" t="s">
        <v>14</v>
      </c>
      <c r="M85" s="26" t="s">
        <v>14</v>
      </c>
      <c r="N85" s="24" t="s">
        <v>14</v>
      </c>
      <c r="O85" s="27" t="s">
        <v>14</v>
      </c>
      <c r="P85" s="28" t="s">
        <v>14</v>
      </c>
      <c r="Q85" s="28"/>
    </row>
    <row r="86" spans="1:17" s="43" customFormat="1" ht="18" customHeight="1" x14ac:dyDescent="0.15">
      <c r="A86" s="24">
        <v>5</v>
      </c>
      <c r="B86" s="1" t="s">
        <v>66</v>
      </c>
      <c r="C86" s="2" t="s">
        <v>67</v>
      </c>
      <c r="D86" s="24" t="s">
        <v>8</v>
      </c>
      <c r="E86" s="27" t="s">
        <v>276</v>
      </c>
      <c r="F86" s="26" t="s">
        <v>14</v>
      </c>
      <c r="G86" s="24" t="str">
        <f>IF(H86=11,"（全数）",IF(H86=12,"（全数）",IF(H86=21,"小児科",IF(H86=22,"インフル",IF(H86=23,"眼科",IF(H86=24,"ＳＴＤ",IF(H86=251,"基幹",IF(H86=252,"基幹"))))))))</f>
        <v>ＳＴＤ</v>
      </c>
      <c r="H86" s="26">
        <v>24</v>
      </c>
      <c r="I86" s="26" t="str">
        <f t="shared" si="17"/>
        <v>翌月初日</v>
      </c>
      <c r="J86" s="26" t="str">
        <f t="shared" si="16"/>
        <v>c1</v>
      </c>
      <c r="K86" s="24" t="s">
        <v>14</v>
      </c>
      <c r="L86" s="27" t="s">
        <v>14</v>
      </c>
      <c r="M86" s="26" t="s">
        <v>14</v>
      </c>
      <c r="N86" s="24" t="s">
        <v>14</v>
      </c>
      <c r="O86" s="27" t="s">
        <v>14</v>
      </c>
      <c r="P86" s="28" t="s">
        <v>14</v>
      </c>
      <c r="Q86" s="28"/>
    </row>
    <row r="87" spans="1:17" s="43" customFormat="1" ht="18" customHeight="1" x14ac:dyDescent="0.15">
      <c r="A87" s="24">
        <v>5</v>
      </c>
      <c r="B87" s="1" t="s">
        <v>147</v>
      </c>
      <c r="C87" s="2" t="s">
        <v>158</v>
      </c>
      <c r="D87" s="24" t="s">
        <v>8</v>
      </c>
      <c r="E87" s="27" t="s">
        <v>276</v>
      </c>
      <c r="F87" s="26" t="s">
        <v>14</v>
      </c>
      <c r="G87" s="24" t="str">
        <f t="shared" ref="G87:G95" si="18">IF(H87=11,"（全数）",IF(H87=12,"（全数）",IF(H87=21,"小児科",IF(H87=22,"インフル",IF(H87=23,"眼科",IF(H87=24,"ＳＴＤ",IF(H87=251,"基幹",IF(H87=252,"基幹"))))))))</f>
        <v>ＳＴＤ</v>
      </c>
      <c r="H87" s="26">
        <v>24</v>
      </c>
      <c r="I87" s="26" t="str">
        <f t="shared" si="17"/>
        <v>翌月初日</v>
      </c>
      <c r="J87" s="26" t="str">
        <f t="shared" si="16"/>
        <v>c1</v>
      </c>
      <c r="K87" s="24" t="s">
        <v>14</v>
      </c>
      <c r="L87" s="27" t="s">
        <v>14</v>
      </c>
      <c r="M87" s="26" t="s">
        <v>14</v>
      </c>
      <c r="N87" s="24" t="s">
        <v>14</v>
      </c>
      <c r="O87" s="27" t="s">
        <v>14</v>
      </c>
      <c r="P87" s="28" t="s">
        <v>14</v>
      </c>
      <c r="Q87" s="28"/>
    </row>
    <row r="88" spans="1:17" s="43" customFormat="1" ht="18" hidden="1" customHeight="1" x14ac:dyDescent="0.15">
      <c r="A88" s="24">
        <v>5</v>
      </c>
      <c r="B88" s="1" t="s">
        <v>137</v>
      </c>
      <c r="C88" s="2" t="s">
        <v>68</v>
      </c>
      <c r="D88" s="24" t="s">
        <v>8</v>
      </c>
      <c r="E88" s="27" t="s">
        <v>276</v>
      </c>
      <c r="F88" s="26" t="s">
        <v>14</v>
      </c>
      <c r="G88" s="24" t="str">
        <f>IF(H88=11,"（全数）",IF(H88=12,"（全数）",IF(H88=21,"小児科",IF(H88=22,"インフル",IF(H88=23,"眼科",IF(H88=24,"ＳＴＤ",IF(H88=251,"基幹",IF(H88=252,"基幹"))))))))</f>
        <v>（全数）</v>
      </c>
      <c r="H88" s="26">
        <v>12</v>
      </c>
      <c r="I88" s="26" t="str">
        <f>IF(H88=11,"直ちに",IF(H88=12,"７日以内",IF(H88=21,"次の月曜",IF(H88=22,"次の月曜",IF(H88=23,"次の月曜",IF(H88=24,"翌月初日",IF(H88=251,"次の月曜",IF(H88=252,"翌月初日"))))))))</f>
        <v>７日以内</v>
      </c>
      <c r="J88" s="26" t="str">
        <f t="shared" si="16"/>
        <v>b1</v>
      </c>
      <c r="K88" s="24" t="s">
        <v>14</v>
      </c>
      <c r="L88" s="27" t="s">
        <v>14</v>
      </c>
      <c r="M88" s="26" t="s">
        <v>14</v>
      </c>
      <c r="N88" s="24" t="s">
        <v>14</v>
      </c>
      <c r="O88" s="27" t="s">
        <v>14</v>
      </c>
      <c r="P88" s="28" t="s">
        <v>14</v>
      </c>
      <c r="Q88" s="28" t="s">
        <v>208</v>
      </c>
    </row>
    <row r="89" spans="1:17" s="43" customFormat="1" ht="18" hidden="1" customHeight="1" x14ac:dyDescent="0.15">
      <c r="A89" s="24">
        <v>5</v>
      </c>
      <c r="B89" s="1" t="s">
        <v>72</v>
      </c>
      <c r="C89" s="2" t="s">
        <v>73</v>
      </c>
      <c r="D89" s="24" t="s">
        <v>8</v>
      </c>
      <c r="E89" s="27" t="s">
        <v>276</v>
      </c>
      <c r="F89" s="26" t="s">
        <v>14</v>
      </c>
      <c r="G89" s="24" t="str">
        <f>IF(H89=11,"（全数）",IF(H89=12,"（全数）",IF(H89=21,"小児科",IF(H89=22,"インフル",IF(H89=23,"眼科",IF(H89=24,"ＳＴＤ",IF(H89=251,"基幹",IF(H89=252,"基幹"))))))))</f>
        <v>小児科</v>
      </c>
      <c r="H89" s="26">
        <v>21</v>
      </c>
      <c r="I89" s="26" t="str">
        <f>IF(H89=11,"直ちに",IF(H89=12,"７日以内",IF(H89=21,"次の月曜",IF(H89=22,"次の月曜",IF(H89=23,"次の月曜",IF(H89=24,"翌月初日",IF(H89=251,"次の月曜",IF(H89=252,"翌月初日"))))))))</f>
        <v>次の月曜</v>
      </c>
      <c r="J89" s="26" t="str">
        <f t="shared" si="16"/>
        <v>c1</v>
      </c>
      <c r="K89" s="24" t="s">
        <v>14</v>
      </c>
      <c r="L89" s="27" t="s">
        <v>14</v>
      </c>
      <c r="M89" s="26" t="s">
        <v>14</v>
      </c>
      <c r="N89" s="24" t="s">
        <v>14</v>
      </c>
      <c r="O89" s="27" t="s">
        <v>14</v>
      </c>
      <c r="P89" s="28" t="s">
        <v>14</v>
      </c>
      <c r="Q89" s="80" t="s">
        <v>208</v>
      </c>
    </row>
    <row r="90" spans="1:17" s="43" customFormat="1" ht="18" customHeight="1" x14ac:dyDescent="0.15">
      <c r="A90" s="24">
        <v>5</v>
      </c>
      <c r="B90" s="1" t="s">
        <v>76</v>
      </c>
      <c r="C90" s="2" t="s">
        <v>77</v>
      </c>
      <c r="D90" s="24" t="s">
        <v>8</v>
      </c>
      <c r="E90" s="27" t="s">
        <v>276</v>
      </c>
      <c r="F90" s="26" t="s">
        <v>14</v>
      </c>
      <c r="G90" s="24" t="str">
        <f t="shared" si="18"/>
        <v>小児科</v>
      </c>
      <c r="H90" s="26">
        <v>21</v>
      </c>
      <c r="I90" s="26" t="str">
        <f>IF(H90=11,"直ちに",IF(H90=12,"７日以内",IF(H90=21,"次の月曜",IF(H90=22,"次の月曜",IF(H90=23,"次の月曜",IF(H90=24,"翌月初日",IF(H90=251,"次の月曜",IF(H90=252,"翌月初日"))))))))</f>
        <v>次の月曜</v>
      </c>
      <c r="J90" s="26" t="str">
        <f t="shared" si="16"/>
        <v>c1</v>
      </c>
      <c r="K90" s="24" t="s">
        <v>14</v>
      </c>
      <c r="L90" s="27" t="s">
        <v>14</v>
      </c>
      <c r="M90" s="26" t="s">
        <v>14</v>
      </c>
      <c r="N90" s="24" t="s">
        <v>14</v>
      </c>
      <c r="O90" s="27" t="s">
        <v>14</v>
      </c>
      <c r="P90" s="28" t="s">
        <v>14</v>
      </c>
      <c r="Q90" s="28"/>
    </row>
    <row r="91" spans="1:17" s="43" customFormat="1" ht="18" customHeight="1" x14ac:dyDescent="0.15">
      <c r="A91" s="24">
        <v>5</v>
      </c>
      <c r="B91" s="1" t="s">
        <v>138</v>
      </c>
      <c r="C91" s="2" t="s">
        <v>78</v>
      </c>
      <c r="D91" s="24" t="s">
        <v>8</v>
      </c>
      <c r="E91" s="27" t="s">
        <v>276</v>
      </c>
      <c r="F91" s="26" t="s">
        <v>14</v>
      </c>
      <c r="G91" s="24" t="str">
        <f t="shared" si="18"/>
        <v>小児科</v>
      </c>
      <c r="H91" s="26">
        <v>21</v>
      </c>
      <c r="I91" s="26" t="str">
        <f>IF(H91=11,"直ちに",IF(H91=12,"７日以内",IF(H91=21,"次の月曜",IF(H91=22,"次の月曜",IF(H91=23,"次の月曜",IF(H91=24,"翌月初日",IF(H91=251,"次の月曜",IF(H91=252,"翌月初日"))))))))</f>
        <v>次の月曜</v>
      </c>
      <c r="J91" s="26" t="str">
        <f t="shared" si="16"/>
        <v>c1</v>
      </c>
      <c r="K91" s="24" t="s">
        <v>14</v>
      </c>
      <c r="L91" s="27" t="s">
        <v>14</v>
      </c>
      <c r="M91" s="26" t="s">
        <v>14</v>
      </c>
      <c r="N91" s="24" t="s">
        <v>14</v>
      </c>
      <c r="O91" s="27" t="s">
        <v>14</v>
      </c>
      <c r="P91" s="28" t="s">
        <v>14</v>
      </c>
      <c r="Q91" s="28"/>
    </row>
    <row r="92" spans="1:17" s="43" customFormat="1" ht="18" customHeight="1" x14ac:dyDescent="0.15">
      <c r="A92" s="24">
        <v>5</v>
      </c>
      <c r="B92" s="25" t="s">
        <v>83</v>
      </c>
      <c r="C92" s="42" t="s">
        <v>84</v>
      </c>
      <c r="D92" s="24" t="s">
        <v>8</v>
      </c>
      <c r="E92" s="27" t="s">
        <v>276</v>
      </c>
      <c r="F92" s="26" t="s">
        <v>8</v>
      </c>
      <c r="G92" s="24" t="str">
        <f t="shared" si="18"/>
        <v>（全数）</v>
      </c>
      <c r="H92" s="26">
        <v>12</v>
      </c>
      <c r="I92" s="26" t="str">
        <f t="shared" ref="I92:I101" si="19">IF(H92=11,"直ちに",IF(H92=12,"７日以内",IF(H92=21,"次の月曜",IF(H92=22,"次の月曜",IF(H92=23,"次の月曜",IF(H92=24,"翌月初日",IF(H92=251,"次の月曜",IF(H92=252,"翌月初日"))))))))</f>
        <v>７日以内</v>
      </c>
      <c r="J92" s="26" t="str">
        <f t="shared" si="16"/>
        <v>b1</v>
      </c>
      <c r="K92" s="24" t="s">
        <v>14</v>
      </c>
      <c r="L92" s="27" t="s">
        <v>14</v>
      </c>
      <c r="M92" s="26" t="s">
        <v>14</v>
      </c>
      <c r="N92" s="24" t="s">
        <v>14</v>
      </c>
      <c r="O92" s="27" t="s">
        <v>14</v>
      </c>
      <c r="P92" s="28" t="s">
        <v>14</v>
      </c>
      <c r="Q92" s="28"/>
    </row>
    <row r="93" spans="1:17" s="43" customFormat="1" ht="18" hidden="1" customHeight="1" x14ac:dyDescent="0.15">
      <c r="A93" s="24">
        <v>5</v>
      </c>
      <c r="B93" s="1" t="s">
        <v>85</v>
      </c>
      <c r="C93" s="2" t="s">
        <v>86</v>
      </c>
      <c r="D93" s="24" t="s">
        <v>8</v>
      </c>
      <c r="E93" s="27" t="s">
        <v>276</v>
      </c>
      <c r="F93" s="26" t="s">
        <v>14</v>
      </c>
      <c r="G93" s="24" t="str">
        <f t="shared" si="18"/>
        <v>（全数）</v>
      </c>
      <c r="H93" s="26">
        <v>12</v>
      </c>
      <c r="I93" s="26" t="str">
        <f t="shared" si="19"/>
        <v>７日以内</v>
      </c>
      <c r="J93" s="26" t="str">
        <f t="shared" si="16"/>
        <v>b1</v>
      </c>
      <c r="K93" s="24" t="s">
        <v>14</v>
      </c>
      <c r="L93" s="27" t="s">
        <v>14</v>
      </c>
      <c r="M93" s="26" t="s">
        <v>14</v>
      </c>
      <c r="N93" s="24" t="s">
        <v>14</v>
      </c>
      <c r="O93" s="27" t="s">
        <v>14</v>
      </c>
      <c r="P93" s="28" t="s">
        <v>14</v>
      </c>
      <c r="Q93" s="28" t="s">
        <v>208</v>
      </c>
    </row>
    <row r="94" spans="1:17" s="43" customFormat="1" ht="18" hidden="1" customHeight="1" x14ac:dyDescent="0.15">
      <c r="A94" s="24">
        <v>5</v>
      </c>
      <c r="B94" s="1" t="s">
        <v>146</v>
      </c>
      <c r="C94" s="2" t="s">
        <v>159</v>
      </c>
      <c r="D94" s="24" t="s">
        <v>8</v>
      </c>
      <c r="E94" s="27" t="s">
        <v>276</v>
      </c>
      <c r="F94" s="26" t="s">
        <v>14</v>
      </c>
      <c r="G94" s="24" t="str">
        <f>IF(H94=11,"（全数）",IF(H94=12,"（全数）",IF(H94=21,"小児科",IF(H94=22,"インフル",IF(H94=23,"眼科",IF(H94=24,"ＳＴＤ",IF(H94=251,"基幹",IF(H94=252,"基幹"))))))))</f>
        <v>（全数）</v>
      </c>
      <c r="H94" s="26">
        <v>12</v>
      </c>
      <c r="I94" s="26" t="str">
        <f t="shared" si="19"/>
        <v>７日以内</v>
      </c>
      <c r="J94" s="26" t="str">
        <f t="shared" si="16"/>
        <v>b1</v>
      </c>
      <c r="K94" s="24" t="s">
        <v>14</v>
      </c>
      <c r="L94" s="27" t="s">
        <v>14</v>
      </c>
      <c r="M94" s="26" t="s">
        <v>14</v>
      </c>
      <c r="N94" s="24" t="s">
        <v>14</v>
      </c>
      <c r="O94" s="27" t="s">
        <v>14</v>
      </c>
      <c r="P94" s="28" t="s">
        <v>14</v>
      </c>
      <c r="Q94" s="28" t="s">
        <v>208</v>
      </c>
    </row>
    <row r="95" spans="1:17" s="43" customFormat="1" ht="18" hidden="1" customHeight="1" x14ac:dyDescent="0.15">
      <c r="A95" s="24">
        <v>5</v>
      </c>
      <c r="B95" s="1" t="s">
        <v>87</v>
      </c>
      <c r="C95" s="2" t="s">
        <v>88</v>
      </c>
      <c r="D95" s="24" t="s">
        <v>8</v>
      </c>
      <c r="E95" s="27" t="s">
        <v>276</v>
      </c>
      <c r="F95" s="26" t="s">
        <v>14</v>
      </c>
      <c r="G95" s="24" t="str">
        <f t="shared" si="18"/>
        <v>（全数）</v>
      </c>
      <c r="H95" s="26">
        <v>12</v>
      </c>
      <c r="I95" s="26" t="str">
        <f t="shared" si="19"/>
        <v>７日以内</v>
      </c>
      <c r="J95" s="26" t="str">
        <f t="shared" si="16"/>
        <v>b1</v>
      </c>
      <c r="K95" s="24" t="s">
        <v>14</v>
      </c>
      <c r="L95" s="27" t="s">
        <v>14</v>
      </c>
      <c r="M95" s="26" t="s">
        <v>14</v>
      </c>
      <c r="N95" s="24" t="s">
        <v>14</v>
      </c>
      <c r="O95" s="27" t="s">
        <v>14</v>
      </c>
      <c r="P95" s="28" t="s">
        <v>14</v>
      </c>
      <c r="Q95" s="28" t="s">
        <v>208</v>
      </c>
    </row>
    <row r="96" spans="1:17" s="43" customFormat="1" ht="18" hidden="1" customHeight="1" x14ac:dyDescent="0.15">
      <c r="A96" s="24">
        <v>5</v>
      </c>
      <c r="B96" s="1" t="s">
        <v>93</v>
      </c>
      <c r="C96" s="2" t="s">
        <v>94</v>
      </c>
      <c r="D96" s="24" t="s">
        <v>8</v>
      </c>
      <c r="E96" s="27" t="s">
        <v>276</v>
      </c>
      <c r="F96" s="26" t="s">
        <v>14</v>
      </c>
      <c r="G96" s="24" t="str">
        <f t="shared" ref="G96:G107" si="20">IF(H96=11,"（全数）",IF(H96=12,"（全数）",IF(H96=21,"小児科",IF(H96=22,"インフル",IF(H96=23,"眼科",IF(H96=24,"ＳＴＤ",IF(H96=251,"基幹",IF(H96=252,"基幹"))))))))</f>
        <v>小児科</v>
      </c>
      <c r="H96" s="26">
        <v>21</v>
      </c>
      <c r="I96" s="26" t="str">
        <f t="shared" si="19"/>
        <v>次の月曜</v>
      </c>
      <c r="J96" s="26" t="str">
        <f t="shared" si="16"/>
        <v>c1</v>
      </c>
      <c r="K96" s="24" t="s">
        <v>14</v>
      </c>
      <c r="L96" s="27" t="s">
        <v>14</v>
      </c>
      <c r="M96" s="26" t="s">
        <v>14</v>
      </c>
      <c r="N96" s="24" t="s">
        <v>14</v>
      </c>
      <c r="O96" s="27" t="s">
        <v>14</v>
      </c>
      <c r="P96" s="28" t="s">
        <v>14</v>
      </c>
      <c r="Q96" s="80" t="s">
        <v>208</v>
      </c>
    </row>
    <row r="97" spans="1:17" s="43" customFormat="1" ht="18" hidden="1" customHeight="1" x14ac:dyDescent="0.15">
      <c r="A97" s="24">
        <v>5</v>
      </c>
      <c r="B97" s="1" t="s">
        <v>140</v>
      </c>
      <c r="C97" s="2" t="s">
        <v>95</v>
      </c>
      <c r="D97" s="24" t="s">
        <v>8</v>
      </c>
      <c r="E97" s="27" t="s">
        <v>276</v>
      </c>
      <c r="F97" s="26" t="s">
        <v>14</v>
      </c>
      <c r="G97" s="24" t="str">
        <f t="shared" si="20"/>
        <v>（全数）</v>
      </c>
      <c r="H97" s="26">
        <v>12</v>
      </c>
      <c r="I97" s="26" t="str">
        <f t="shared" si="19"/>
        <v>７日以内</v>
      </c>
      <c r="J97" s="26" t="str">
        <f>IF(H97=11,"a",IF(H97=12,"b1",IF(H97=21,"c1",IF(H97=22,"c1",IF(H97=23,"c1",IF(H97=24,"c1","c2"))))))</f>
        <v>b1</v>
      </c>
      <c r="K97" s="24" t="s">
        <v>14</v>
      </c>
      <c r="L97" s="27" t="s">
        <v>14</v>
      </c>
      <c r="M97" s="26" t="s">
        <v>14</v>
      </c>
      <c r="N97" s="24" t="s">
        <v>14</v>
      </c>
      <c r="O97" s="27" t="s">
        <v>14</v>
      </c>
      <c r="P97" s="28" t="s">
        <v>14</v>
      </c>
      <c r="Q97" s="28" t="s">
        <v>208</v>
      </c>
    </row>
    <row r="98" spans="1:17" s="43" customFormat="1" ht="18" customHeight="1" x14ac:dyDescent="0.15">
      <c r="A98" s="24">
        <v>5</v>
      </c>
      <c r="B98" s="1" t="s">
        <v>98</v>
      </c>
      <c r="C98" s="2" t="s">
        <v>99</v>
      </c>
      <c r="D98" s="24" t="s">
        <v>8</v>
      </c>
      <c r="E98" s="27" t="s">
        <v>276</v>
      </c>
      <c r="F98" s="26" t="s">
        <v>14</v>
      </c>
      <c r="G98" s="24" t="str">
        <f t="shared" si="20"/>
        <v>基幹</v>
      </c>
      <c r="H98" s="26">
        <v>252</v>
      </c>
      <c r="I98" s="26" t="str">
        <f t="shared" si="19"/>
        <v>翌月初日</v>
      </c>
      <c r="J98" s="26" t="str">
        <f t="shared" si="16"/>
        <v>c2</v>
      </c>
      <c r="K98" s="24" t="s">
        <v>14</v>
      </c>
      <c r="L98" s="27" t="s">
        <v>14</v>
      </c>
      <c r="M98" s="26" t="s">
        <v>14</v>
      </c>
      <c r="N98" s="24" t="s">
        <v>14</v>
      </c>
      <c r="O98" s="27" t="s">
        <v>14</v>
      </c>
      <c r="P98" s="28" t="s">
        <v>14</v>
      </c>
      <c r="Q98" s="28"/>
    </row>
    <row r="99" spans="1:17" s="43" customFormat="1" ht="18" hidden="1" customHeight="1" x14ac:dyDescent="0.15">
      <c r="A99" s="24">
        <v>5</v>
      </c>
      <c r="B99" s="1" t="s">
        <v>100</v>
      </c>
      <c r="C99" s="2" t="s">
        <v>101</v>
      </c>
      <c r="D99" s="24" t="s">
        <v>8</v>
      </c>
      <c r="E99" s="27" t="s">
        <v>276</v>
      </c>
      <c r="F99" s="26" t="s">
        <v>14</v>
      </c>
      <c r="G99" s="24" t="str">
        <f t="shared" si="20"/>
        <v>小児科</v>
      </c>
      <c r="H99" s="26">
        <v>21</v>
      </c>
      <c r="I99" s="26" t="str">
        <f t="shared" si="19"/>
        <v>次の月曜</v>
      </c>
      <c r="J99" s="26" t="str">
        <f t="shared" si="16"/>
        <v>c1</v>
      </c>
      <c r="K99" s="24" t="s">
        <v>14</v>
      </c>
      <c r="L99" s="27" t="s">
        <v>14</v>
      </c>
      <c r="M99" s="26" t="s">
        <v>14</v>
      </c>
      <c r="N99" s="24" t="s">
        <v>14</v>
      </c>
      <c r="O99" s="27" t="s">
        <v>14</v>
      </c>
      <c r="P99" s="28" t="s">
        <v>14</v>
      </c>
      <c r="Q99" s="80" t="s">
        <v>208</v>
      </c>
    </row>
    <row r="100" spans="1:17" s="43" customFormat="1" ht="18" customHeight="1" x14ac:dyDescent="0.15">
      <c r="A100" s="24">
        <v>5</v>
      </c>
      <c r="B100" s="1" t="s">
        <v>103</v>
      </c>
      <c r="C100" s="2" t="s">
        <v>104</v>
      </c>
      <c r="D100" s="24" t="s">
        <v>8</v>
      </c>
      <c r="E100" s="27" t="s">
        <v>276</v>
      </c>
      <c r="F100" s="26" t="s">
        <v>14</v>
      </c>
      <c r="G100" s="24" t="str">
        <f t="shared" si="20"/>
        <v>基幹</v>
      </c>
      <c r="H100" s="26">
        <v>251</v>
      </c>
      <c r="I100" s="26" t="str">
        <f t="shared" si="19"/>
        <v>次の月曜</v>
      </c>
      <c r="J100" s="26" t="str">
        <f t="shared" si="16"/>
        <v>c2</v>
      </c>
      <c r="K100" s="24" t="s">
        <v>14</v>
      </c>
      <c r="L100" s="27" t="s">
        <v>14</v>
      </c>
      <c r="M100" s="26" t="s">
        <v>14</v>
      </c>
      <c r="N100" s="24" t="s">
        <v>14</v>
      </c>
      <c r="O100" s="27" t="s">
        <v>14</v>
      </c>
      <c r="P100" s="28" t="s">
        <v>14</v>
      </c>
      <c r="Q100" s="28"/>
    </row>
    <row r="101" spans="1:17" s="43" customFormat="1" ht="18" hidden="1" customHeight="1" x14ac:dyDescent="0.15">
      <c r="A101" s="24">
        <v>5</v>
      </c>
      <c r="B101" s="25" t="s">
        <v>185</v>
      </c>
      <c r="C101" s="42" t="s">
        <v>105</v>
      </c>
      <c r="D101" s="24" t="s">
        <v>8</v>
      </c>
      <c r="E101" s="27" t="s">
        <v>276</v>
      </c>
      <c r="F101" s="26" t="s">
        <v>14</v>
      </c>
      <c r="G101" s="24" t="str">
        <f t="shared" si="20"/>
        <v>（全数）</v>
      </c>
      <c r="H101" s="26">
        <v>12</v>
      </c>
      <c r="I101" s="26" t="str">
        <f t="shared" si="19"/>
        <v>７日以内</v>
      </c>
      <c r="J101" s="26" t="str">
        <f>IF(H101=11,"a",IF(H101=12,"b1",IF(H101=21,"c1",IF(H101=22,"c1",IF(H101=23,"c1",IF(H101=24,"c1","c2"))))))</f>
        <v>b1</v>
      </c>
      <c r="K101" s="24" t="s">
        <v>14</v>
      </c>
      <c r="L101" s="27" t="s">
        <v>14</v>
      </c>
      <c r="M101" s="26" t="s">
        <v>14</v>
      </c>
      <c r="N101" s="24" t="s">
        <v>14</v>
      </c>
      <c r="O101" s="27" t="s">
        <v>14</v>
      </c>
      <c r="P101" s="28" t="s">
        <v>14</v>
      </c>
      <c r="Q101" s="28" t="s">
        <v>208</v>
      </c>
    </row>
    <row r="102" spans="1:17" s="43" customFormat="1" ht="18" hidden="1" customHeight="1" x14ac:dyDescent="0.15">
      <c r="A102" s="24">
        <v>5</v>
      </c>
      <c r="B102" s="1" t="s">
        <v>108</v>
      </c>
      <c r="C102" s="2" t="s">
        <v>109</v>
      </c>
      <c r="D102" s="24" t="s">
        <v>8</v>
      </c>
      <c r="E102" s="27" t="s">
        <v>276</v>
      </c>
      <c r="F102" s="26" t="s">
        <v>14</v>
      </c>
      <c r="G102" s="24" t="str">
        <f t="shared" si="20"/>
        <v>基幹</v>
      </c>
      <c r="H102" s="26">
        <v>251</v>
      </c>
      <c r="I102" s="26" t="str">
        <f t="shared" ref="I102:I107" si="21">IF(H102=11,"直ちに",IF(H102=12,"７日以内",IF(H102=21,"次の月曜",IF(H102=22,"次の月曜",IF(H102=23,"次の月曜",IF(H102=24,"翌月初日",IF(H102=251,"次の月曜",IF(H102=252,"翌月初日"))))))))</f>
        <v>次の月曜</v>
      </c>
      <c r="J102" s="26" t="str">
        <f t="shared" si="16"/>
        <v>c2</v>
      </c>
      <c r="K102" s="24" t="s">
        <v>14</v>
      </c>
      <c r="L102" s="27" t="s">
        <v>14</v>
      </c>
      <c r="M102" s="26" t="s">
        <v>14</v>
      </c>
      <c r="N102" s="24" t="s">
        <v>14</v>
      </c>
      <c r="O102" s="27" t="s">
        <v>14</v>
      </c>
      <c r="P102" s="28" t="s">
        <v>14</v>
      </c>
      <c r="Q102" s="80" t="s">
        <v>208</v>
      </c>
    </row>
    <row r="103" spans="1:17" s="43" customFormat="1" ht="18" customHeight="1" x14ac:dyDescent="0.15">
      <c r="A103" s="24">
        <v>5</v>
      </c>
      <c r="B103" s="25" t="s">
        <v>110</v>
      </c>
      <c r="C103" s="42" t="s">
        <v>111</v>
      </c>
      <c r="D103" s="24" t="s">
        <v>8</v>
      </c>
      <c r="E103" s="27" t="s">
        <v>276</v>
      </c>
      <c r="F103" s="26" t="s">
        <v>14</v>
      </c>
      <c r="G103" s="24" t="str">
        <f t="shared" si="20"/>
        <v>基幹</v>
      </c>
      <c r="H103" s="26">
        <v>252</v>
      </c>
      <c r="I103" s="26" t="str">
        <f t="shared" si="21"/>
        <v>翌月初日</v>
      </c>
      <c r="J103" s="26" t="str">
        <f t="shared" si="16"/>
        <v>c2</v>
      </c>
      <c r="K103" s="24" t="s">
        <v>14</v>
      </c>
      <c r="L103" s="27" t="s">
        <v>14</v>
      </c>
      <c r="M103" s="26" t="s">
        <v>14</v>
      </c>
      <c r="N103" s="24" t="s">
        <v>14</v>
      </c>
      <c r="O103" s="27" t="s">
        <v>14</v>
      </c>
      <c r="P103" s="28" t="s">
        <v>14</v>
      </c>
      <c r="Q103" s="28"/>
    </row>
    <row r="104" spans="1:17" s="43" customFormat="1" ht="18" customHeight="1" x14ac:dyDescent="0.15">
      <c r="A104" s="24">
        <v>5</v>
      </c>
      <c r="B104" s="1" t="s">
        <v>273</v>
      </c>
      <c r="C104" s="2" t="s">
        <v>113</v>
      </c>
      <c r="D104" s="24" t="s">
        <v>8</v>
      </c>
      <c r="E104" s="27" t="s">
        <v>276</v>
      </c>
      <c r="F104" s="26" t="s">
        <v>14</v>
      </c>
      <c r="G104" s="24" t="str">
        <f>IF(H104=11,"（全数）",IF(H104=12,"（全数）",IF(H104=21,"小児科",IF(H104=22,"インフル",IF(H104=23,"眼科",IF(H104=24,"ＳＴＤ",IF(H104=251,"基幹",IF(H104=252,"基幹"))))))))</f>
        <v>基幹</v>
      </c>
      <c r="H104" s="26">
        <v>252</v>
      </c>
      <c r="I104" s="26" t="str">
        <f t="shared" si="21"/>
        <v>翌月初日</v>
      </c>
      <c r="J104" s="26" t="str">
        <f>IF(H104=11,"a",IF(H104=12,"b1",IF(H104=21,"c1",IF(H104=22,"c1",IF(H104=23,"c1",IF(H104=24,"c1","c2"))))))</f>
        <v>c2</v>
      </c>
      <c r="K104" s="24" t="s">
        <v>14</v>
      </c>
      <c r="L104" s="27" t="s">
        <v>14</v>
      </c>
      <c r="M104" s="26" t="s">
        <v>14</v>
      </c>
      <c r="N104" s="24" t="s">
        <v>14</v>
      </c>
      <c r="O104" s="27" t="s">
        <v>14</v>
      </c>
      <c r="P104" s="28" t="s">
        <v>14</v>
      </c>
      <c r="Q104" s="28"/>
    </row>
    <row r="105" spans="1:17" s="43" customFormat="1" ht="18" customHeight="1" x14ac:dyDescent="0.15">
      <c r="A105" s="24">
        <v>5</v>
      </c>
      <c r="B105" s="1" t="s">
        <v>112</v>
      </c>
      <c r="C105" s="2" t="s">
        <v>113</v>
      </c>
      <c r="D105" s="24" t="s">
        <v>8</v>
      </c>
      <c r="E105" s="27" t="s">
        <v>276</v>
      </c>
      <c r="F105" s="26" t="s">
        <v>14</v>
      </c>
      <c r="G105" s="24" t="str">
        <f t="shared" si="20"/>
        <v>基幹</v>
      </c>
      <c r="H105" s="26">
        <v>252</v>
      </c>
      <c r="I105" s="26" t="str">
        <f t="shared" si="21"/>
        <v>翌月初日</v>
      </c>
      <c r="J105" s="26" t="str">
        <f t="shared" si="16"/>
        <v>c2</v>
      </c>
      <c r="K105" s="24" t="s">
        <v>14</v>
      </c>
      <c r="L105" s="27" t="s">
        <v>14</v>
      </c>
      <c r="M105" s="26" t="s">
        <v>14</v>
      </c>
      <c r="N105" s="24" t="s">
        <v>14</v>
      </c>
      <c r="O105" s="27" t="s">
        <v>14</v>
      </c>
      <c r="P105" s="28" t="s">
        <v>14</v>
      </c>
      <c r="Q105" s="28"/>
    </row>
    <row r="106" spans="1:17" s="43" customFormat="1" ht="18" hidden="1" customHeight="1" x14ac:dyDescent="0.15">
      <c r="A106" s="24">
        <v>5</v>
      </c>
      <c r="B106" s="1" t="s">
        <v>116</v>
      </c>
      <c r="C106" s="2" t="s">
        <v>117</v>
      </c>
      <c r="D106" s="24" t="s">
        <v>8</v>
      </c>
      <c r="E106" s="27" t="s">
        <v>276</v>
      </c>
      <c r="F106" s="26" t="s">
        <v>14</v>
      </c>
      <c r="G106" s="24" t="str">
        <f t="shared" si="20"/>
        <v>眼科</v>
      </c>
      <c r="H106" s="26">
        <v>23</v>
      </c>
      <c r="I106" s="26" t="str">
        <f t="shared" si="21"/>
        <v>次の月曜</v>
      </c>
      <c r="J106" s="26" t="str">
        <f t="shared" si="16"/>
        <v>c1</v>
      </c>
      <c r="K106" s="24" t="s">
        <v>14</v>
      </c>
      <c r="L106" s="27" t="s">
        <v>14</v>
      </c>
      <c r="M106" s="26" t="s">
        <v>14</v>
      </c>
      <c r="N106" s="24" t="s">
        <v>14</v>
      </c>
      <c r="O106" s="27" t="s">
        <v>14</v>
      </c>
      <c r="P106" s="28" t="s">
        <v>14</v>
      </c>
      <c r="Q106" s="80" t="s">
        <v>208</v>
      </c>
    </row>
    <row r="107" spans="1:17" s="43" customFormat="1" ht="18" hidden="1" customHeight="1" x14ac:dyDescent="0.15">
      <c r="A107" s="24">
        <v>5</v>
      </c>
      <c r="B107" s="1" t="s">
        <v>118</v>
      </c>
      <c r="C107" s="2" t="s">
        <v>119</v>
      </c>
      <c r="D107" s="24" t="s">
        <v>8</v>
      </c>
      <c r="E107" s="27" t="s">
        <v>276</v>
      </c>
      <c r="F107" s="26" t="s">
        <v>14</v>
      </c>
      <c r="G107" s="24" t="str">
        <f t="shared" si="20"/>
        <v>小児科</v>
      </c>
      <c r="H107" s="26">
        <v>21</v>
      </c>
      <c r="I107" s="26" t="str">
        <f t="shared" si="21"/>
        <v>次の月曜</v>
      </c>
      <c r="J107" s="26" t="str">
        <f t="shared" si="16"/>
        <v>c1</v>
      </c>
      <c r="K107" s="24" t="s">
        <v>14</v>
      </c>
      <c r="L107" s="27" t="s">
        <v>14</v>
      </c>
      <c r="M107" s="26" t="s">
        <v>14</v>
      </c>
      <c r="N107" s="24" t="s">
        <v>14</v>
      </c>
      <c r="O107" s="27" t="s">
        <v>14</v>
      </c>
      <c r="P107" s="28" t="s">
        <v>14</v>
      </c>
      <c r="Q107" s="80" t="s">
        <v>208</v>
      </c>
    </row>
    <row r="108" spans="1:17" s="43" customFormat="1" ht="18" customHeight="1" x14ac:dyDescent="0.15">
      <c r="A108" s="36">
        <v>5</v>
      </c>
      <c r="B108" s="53" t="s">
        <v>120</v>
      </c>
      <c r="C108" s="54" t="s">
        <v>121</v>
      </c>
      <c r="D108" s="36" t="s">
        <v>8</v>
      </c>
      <c r="E108" s="39" t="s">
        <v>276</v>
      </c>
      <c r="F108" s="38" t="s">
        <v>14</v>
      </c>
      <c r="G108" s="36" t="s">
        <v>163</v>
      </c>
      <c r="H108" s="38">
        <v>24</v>
      </c>
      <c r="I108" s="38" t="s">
        <v>164</v>
      </c>
      <c r="J108" s="38" t="s">
        <v>165</v>
      </c>
      <c r="K108" s="36" t="s">
        <v>14</v>
      </c>
      <c r="L108" s="39" t="s">
        <v>14</v>
      </c>
      <c r="M108" s="38" t="s">
        <v>14</v>
      </c>
      <c r="N108" s="36" t="s">
        <v>14</v>
      </c>
      <c r="O108" s="39" t="s">
        <v>14</v>
      </c>
      <c r="P108" s="40" t="s">
        <v>14</v>
      </c>
      <c r="Q108" s="40"/>
    </row>
    <row r="109" spans="1:17" s="43" customFormat="1" ht="22.5" hidden="1" customHeight="1" thickBot="1" x14ac:dyDescent="0.2">
      <c r="A109" s="55" t="s">
        <v>190</v>
      </c>
      <c r="B109" s="56"/>
      <c r="C109" s="57"/>
      <c r="D109" s="58" t="s">
        <v>181</v>
      </c>
      <c r="E109" s="59" t="s">
        <v>130</v>
      </c>
      <c r="F109" s="60" t="s">
        <v>181</v>
      </c>
      <c r="G109" s="61" t="s">
        <v>191</v>
      </c>
      <c r="H109" s="60"/>
      <c r="I109" s="59" t="s">
        <v>192</v>
      </c>
      <c r="J109" s="62" t="s">
        <v>193</v>
      </c>
      <c r="K109" s="60" t="s">
        <v>181</v>
      </c>
      <c r="L109" s="59" t="s">
        <v>181</v>
      </c>
      <c r="M109" s="60" t="s">
        <v>181</v>
      </c>
      <c r="N109" s="63" t="s">
        <v>181</v>
      </c>
      <c r="O109" s="59" t="s">
        <v>181</v>
      </c>
      <c r="P109" s="62" t="s">
        <v>181</v>
      </c>
      <c r="Q109" s="62" t="s">
        <v>256</v>
      </c>
    </row>
    <row r="110" spans="1:17" s="43" customFormat="1" ht="22.5" hidden="1" customHeight="1" thickBot="1" x14ac:dyDescent="0.2">
      <c r="A110" s="55" t="s">
        <v>284</v>
      </c>
      <c r="B110" s="56"/>
      <c r="C110" s="57"/>
      <c r="D110" s="58" t="s">
        <v>130</v>
      </c>
      <c r="E110" s="59" t="s">
        <v>130</v>
      </c>
      <c r="F110" s="60" t="s">
        <v>130</v>
      </c>
      <c r="G110" s="61" t="s">
        <v>191</v>
      </c>
      <c r="H110" s="60"/>
      <c r="I110" s="59" t="s">
        <v>192</v>
      </c>
      <c r="J110" s="62" t="s">
        <v>193</v>
      </c>
      <c r="K110" s="60" t="s">
        <v>130</v>
      </c>
      <c r="L110" s="59" t="s">
        <v>130</v>
      </c>
      <c r="M110" s="60" t="s">
        <v>207</v>
      </c>
      <c r="N110" s="63" t="s">
        <v>130</v>
      </c>
      <c r="O110" s="59" t="s">
        <v>130</v>
      </c>
      <c r="P110" s="62" t="s">
        <v>207</v>
      </c>
      <c r="Q110" s="62" t="s">
        <v>256</v>
      </c>
    </row>
    <row r="111" spans="1:17" x14ac:dyDescent="0.15">
      <c r="A111" s="50" t="s">
        <v>266</v>
      </c>
      <c r="B111" s="50"/>
    </row>
    <row r="112" spans="1:17" x14ac:dyDescent="0.15">
      <c r="B112" s="51" t="s">
        <v>267</v>
      </c>
    </row>
    <row r="113" spans="1:2" x14ac:dyDescent="0.15">
      <c r="B113" s="51" t="s">
        <v>268</v>
      </c>
    </row>
    <row r="114" spans="1:2" x14ac:dyDescent="0.15">
      <c r="B114" s="52" t="s">
        <v>160</v>
      </c>
    </row>
    <row r="115" spans="1:2" x14ac:dyDescent="0.15">
      <c r="B115" s="83" t="s">
        <v>265</v>
      </c>
    </row>
    <row r="116" spans="1:2" x14ac:dyDescent="0.15">
      <c r="B116" s="83"/>
    </row>
    <row r="117" spans="1:2" x14ac:dyDescent="0.15">
      <c r="A117" s="84" t="s">
        <v>277</v>
      </c>
    </row>
    <row r="118" spans="1:2" x14ac:dyDescent="0.15">
      <c r="A118" s="50" t="s">
        <v>200</v>
      </c>
    </row>
    <row r="119" spans="1:2" x14ac:dyDescent="0.15">
      <c r="A119" s="84" t="s">
        <v>264</v>
      </c>
    </row>
    <row r="120" spans="1:2" x14ac:dyDescent="0.15">
      <c r="A120" s="50"/>
    </row>
    <row r="121" spans="1:2" x14ac:dyDescent="0.15">
      <c r="A121" s="50" t="s">
        <v>209</v>
      </c>
    </row>
    <row r="122" spans="1:2" x14ac:dyDescent="0.15">
      <c r="A122" s="50" t="s">
        <v>210</v>
      </c>
    </row>
    <row r="123" spans="1:2" x14ac:dyDescent="0.15">
      <c r="A123" s="50" t="s">
        <v>211</v>
      </c>
    </row>
  </sheetData>
  <autoFilter ref="A3:Q115" xr:uid="{00000000-0009-0000-0000-000008000000}">
    <filterColumn colId="16">
      <filters blank="1"/>
    </filterColumn>
  </autoFilter>
  <mergeCells count="4">
    <mergeCell ref="A3:A4"/>
    <mergeCell ref="B3:B4"/>
    <mergeCell ref="Q3:Q4"/>
    <mergeCell ref="R3:R4"/>
  </mergeCells>
  <phoneticPr fontId="2"/>
  <printOptions horizontalCentered="1"/>
  <pageMargins left="0.39370078740157483" right="0.39370078740157483" top="0.51181102362204722" bottom="0.35433070866141736" header="0.43307086614173229" footer="0.27559055118110237"/>
  <pageSetup paperSize="9" scale="52" fitToHeight="0"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cellIs" priority="1" stopIfTrue="1" operator="notEqual" id="{151746C6-F271-466A-8AEE-13D96B134C75}">
            <xm:f>'【元】感染症類型(25.4.1)'!A1</xm:f>
            <x14:dxf>
              <fill>
                <patternFill>
                  <bgColor rgb="FFFFC000"/>
                </patternFill>
              </fill>
            </x14:dxf>
          </x14:cfRule>
          <xm:sqref>A1:XFD1048576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117"/>
  <sheetViews>
    <sheetView zoomScale="75" workbookViewId="0">
      <selection activeCell="G10" sqref="G10"/>
    </sheetView>
  </sheetViews>
  <sheetFormatPr defaultRowHeight="13.5" x14ac:dyDescent="0.15"/>
  <cols>
    <col min="1" max="1" width="9" style="5"/>
    <col min="2" max="2" width="50" style="4" customWidth="1"/>
    <col min="3" max="3" width="4.375" style="4" hidden="1" customWidth="1"/>
    <col min="4" max="4" width="10.875" style="4" customWidth="1"/>
    <col min="5" max="7" width="10.625" style="4" customWidth="1"/>
    <col min="8" max="8" width="10.625" style="4" hidden="1" customWidth="1"/>
    <col min="9" max="16384" width="9" style="4"/>
  </cols>
  <sheetData>
    <row r="1" spans="1:16" ht="18.75" x14ac:dyDescent="0.2">
      <c r="A1" s="3" t="s">
        <v>194</v>
      </c>
    </row>
    <row r="2" spans="1:16" ht="20.25" customHeight="1" thickBot="1" x14ac:dyDescent="0.2"/>
    <row r="3" spans="1:16" s="5" customFormat="1" ht="18" customHeight="1" x14ac:dyDescent="0.15">
      <c r="A3" s="259" t="s">
        <v>123</v>
      </c>
      <c r="B3" s="261" t="s">
        <v>124</v>
      </c>
      <c r="C3" s="6" t="s">
        <v>0</v>
      </c>
      <c r="D3" s="7" t="s">
        <v>125</v>
      </c>
      <c r="E3" s="8"/>
      <c r="F3" s="9"/>
      <c r="G3" s="7" t="s">
        <v>126</v>
      </c>
      <c r="H3" s="8"/>
      <c r="I3" s="8"/>
      <c r="J3" s="9"/>
      <c r="K3" s="7" t="s">
        <v>183</v>
      </c>
      <c r="L3" s="8"/>
      <c r="M3" s="9"/>
      <c r="N3" s="7" t="s">
        <v>184</v>
      </c>
      <c r="O3" s="8"/>
      <c r="P3" s="10"/>
    </row>
    <row r="4" spans="1:16" s="18" customFormat="1" ht="27.75" thickBot="1" x14ac:dyDescent="0.2">
      <c r="A4" s="260"/>
      <c r="B4" s="262"/>
      <c r="C4" s="11"/>
      <c r="D4" s="12" t="s">
        <v>161</v>
      </c>
      <c r="E4" s="16" t="s">
        <v>197</v>
      </c>
      <c r="F4" s="14" t="s">
        <v>1</v>
      </c>
      <c r="G4" s="15" t="s">
        <v>2</v>
      </c>
      <c r="H4" s="14" t="s">
        <v>2</v>
      </c>
      <c r="I4" s="13" t="s">
        <v>3</v>
      </c>
      <c r="J4" s="11" t="s">
        <v>4</v>
      </c>
      <c r="K4" s="12" t="s">
        <v>5</v>
      </c>
      <c r="L4" s="16" t="s">
        <v>198</v>
      </c>
      <c r="M4" s="14" t="s">
        <v>6</v>
      </c>
      <c r="N4" s="12" t="s">
        <v>5</v>
      </c>
      <c r="O4" s="16" t="s">
        <v>198</v>
      </c>
      <c r="P4" s="17" t="s">
        <v>6</v>
      </c>
    </row>
    <row r="5" spans="1:16" s="18" customFormat="1" ht="18" customHeight="1" x14ac:dyDescent="0.15">
      <c r="A5" s="19">
        <v>1</v>
      </c>
      <c r="B5" s="20" t="s">
        <v>7</v>
      </c>
      <c r="C5" s="21"/>
      <c r="D5" s="19" t="s">
        <v>8</v>
      </c>
      <c r="E5" s="22" t="s">
        <v>8</v>
      </c>
      <c r="F5" s="21" t="s">
        <v>8</v>
      </c>
      <c r="G5" s="19" t="str">
        <f>IF(H5=11,"（全数）",IF(H5=12,"（全数）",IF(H5=21,"小児科",IF(H5=22,"インフル",IF(H5=23,"眼科",IF(H5=24,"ＳＴＤ",IF(H5=251,"基幹",IF(H5=252,"基幹"))))))))</f>
        <v>（全数）</v>
      </c>
      <c r="H5" s="21">
        <v>11</v>
      </c>
      <c r="I5" s="21" t="str">
        <f>IF(H5=11,"直ちに",IF(H5=12,"７日以内",IF(H5=21,"次の月曜",IF(H5=22,"次の月曜",IF(H5=23,"次の月曜",IF(H5=24,"翌月初日",IF(H5=251,"次の月曜",IF(H5=252,"翌月初日"))))))))</f>
        <v>直ちに</v>
      </c>
      <c r="J5" s="21" t="str">
        <f t="shared" ref="J5:J68" si="0">IF(H5=11,"a",IF(H5=12,"b1",IF(H5=21,"c1",IF(H5=22,"c1",IF(H5=23,"c1",IF(H5=24,"c1","c2"))))))</f>
        <v>a</v>
      </c>
      <c r="K5" s="19" t="s">
        <v>8</v>
      </c>
      <c r="L5" s="22" t="s">
        <v>8</v>
      </c>
      <c r="M5" s="21" t="s">
        <v>8</v>
      </c>
      <c r="N5" s="19" t="s">
        <v>8</v>
      </c>
      <c r="O5" s="22" t="s">
        <v>8</v>
      </c>
      <c r="P5" s="23" t="s">
        <v>8</v>
      </c>
    </row>
    <row r="6" spans="1:16" s="18" customFormat="1" ht="18" customHeight="1" x14ac:dyDescent="0.15">
      <c r="A6" s="24">
        <v>1</v>
      </c>
      <c r="B6" s="25" t="s">
        <v>9</v>
      </c>
      <c r="C6" s="26"/>
      <c r="D6" s="24" t="s">
        <v>8</v>
      </c>
      <c r="E6" s="27" t="s">
        <v>8</v>
      </c>
      <c r="F6" s="26" t="s">
        <v>8</v>
      </c>
      <c r="G6" s="24" t="str">
        <f t="shared" ref="G6:G21" si="1">IF(H6=11,"（全数）",IF(H6=12,"（全数）",IF(H6=21,"小児科",IF(H6=22,"インフル",IF(H6=23,"眼科",IF(H6=24,"ＳＴＤ",IF(H6=251,"基幹",IF(H6=252,"基幹"))))))))</f>
        <v>（全数）</v>
      </c>
      <c r="H6" s="26">
        <v>11</v>
      </c>
      <c r="I6" s="26" t="str">
        <f t="shared" ref="I6:I22" si="2">IF(H6=11,"直ちに",IF(H6=12,"７日以内",IF(H6=21,"次の月曜",IF(H6=22,"次の月曜",IF(H6=23,"次の月曜",IF(H6=24,"翌月初日",IF(H6=251,"次の月曜",IF(H6=252,"翌月初日"))))))))</f>
        <v>直ちに</v>
      </c>
      <c r="J6" s="26" t="str">
        <f t="shared" si="0"/>
        <v>a</v>
      </c>
      <c r="K6" s="24" t="s">
        <v>8</v>
      </c>
      <c r="L6" s="27" t="s">
        <v>8</v>
      </c>
      <c r="M6" s="26" t="s">
        <v>8</v>
      </c>
      <c r="N6" s="24" t="s">
        <v>8</v>
      </c>
      <c r="O6" s="27" t="s">
        <v>8</v>
      </c>
      <c r="P6" s="28" t="s">
        <v>8</v>
      </c>
    </row>
    <row r="7" spans="1:16" s="18" customFormat="1" ht="18" customHeight="1" x14ac:dyDescent="0.15">
      <c r="A7" s="24">
        <v>1</v>
      </c>
      <c r="B7" s="25" t="s">
        <v>128</v>
      </c>
      <c r="C7" s="26"/>
      <c r="D7" s="24" t="s">
        <v>8</v>
      </c>
      <c r="E7" s="27" t="s">
        <v>8</v>
      </c>
      <c r="F7" s="26" t="s">
        <v>8</v>
      </c>
      <c r="G7" s="24" t="str">
        <f>IF(H7=11,"（全数）",IF(H7=12,"（全数）",IF(H7=21,"小児科",IF(H7=22,"インフル",IF(H7=23,"眼科",IF(H7=24,"ＳＴＤ",IF(H7=251,"基幹",IF(H7=252,"基幹"))))))))</f>
        <v>（全数）</v>
      </c>
      <c r="H7" s="26">
        <v>11</v>
      </c>
      <c r="I7" s="26" t="str">
        <f t="shared" si="2"/>
        <v>直ちに</v>
      </c>
      <c r="J7" s="26" t="str">
        <f t="shared" si="0"/>
        <v>a</v>
      </c>
      <c r="K7" s="24" t="s">
        <v>8</v>
      </c>
      <c r="L7" s="27" t="s">
        <v>8</v>
      </c>
      <c r="M7" s="26" t="s">
        <v>8</v>
      </c>
      <c r="N7" s="24" t="s">
        <v>8</v>
      </c>
      <c r="O7" s="27" t="s">
        <v>8</v>
      </c>
      <c r="P7" s="28" t="s">
        <v>8</v>
      </c>
    </row>
    <row r="8" spans="1:16" s="18" customFormat="1" ht="18" customHeight="1" x14ac:dyDescent="0.15">
      <c r="A8" s="24">
        <v>1</v>
      </c>
      <c r="B8" s="25" t="s">
        <v>166</v>
      </c>
      <c r="C8" s="26"/>
      <c r="D8" s="24" t="s">
        <v>8</v>
      </c>
      <c r="E8" s="27" t="s">
        <v>8</v>
      </c>
      <c r="F8" s="26" t="s">
        <v>8</v>
      </c>
      <c r="G8" s="24" t="str">
        <f>IF(H8=11,"（全数）",IF(H8=12,"（全数）",IF(H8=21,"小児科",IF(H8=22,"インフル",IF(H8=23,"眼科",IF(H8=24,"ＳＴＤ",IF(H8=251,"基幹",IF(H8=252,"基幹"))))))))</f>
        <v>（全数）</v>
      </c>
      <c r="H8" s="26">
        <v>11</v>
      </c>
      <c r="I8" s="26" t="str">
        <f t="shared" si="2"/>
        <v>直ちに</v>
      </c>
      <c r="J8" s="26" t="str">
        <f t="shared" si="0"/>
        <v>a</v>
      </c>
      <c r="K8" s="24" t="s">
        <v>8</v>
      </c>
      <c r="L8" s="27" t="s">
        <v>8</v>
      </c>
      <c r="M8" s="26" t="s">
        <v>8</v>
      </c>
      <c r="N8" s="24" t="s">
        <v>8</v>
      </c>
      <c r="O8" s="27" t="s">
        <v>8</v>
      </c>
      <c r="P8" s="28" t="s">
        <v>8</v>
      </c>
    </row>
    <row r="9" spans="1:16" s="18" customFormat="1" ht="18" customHeight="1" x14ac:dyDescent="0.15">
      <c r="A9" s="24">
        <v>1</v>
      </c>
      <c r="B9" s="25" t="s">
        <v>10</v>
      </c>
      <c r="C9" s="26"/>
      <c r="D9" s="24" t="s">
        <v>8</v>
      </c>
      <c r="E9" s="27" t="s">
        <v>8</v>
      </c>
      <c r="F9" s="26" t="s">
        <v>8</v>
      </c>
      <c r="G9" s="24" t="str">
        <f t="shared" si="1"/>
        <v>（全数）</v>
      </c>
      <c r="H9" s="26">
        <v>11</v>
      </c>
      <c r="I9" s="26" t="str">
        <f t="shared" si="2"/>
        <v>直ちに</v>
      </c>
      <c r="J9" s="26" t="str">
        <f t="shared" si="0"/>
        <v>a</v>
      </c>
      <c r="K9" s="24" t="s">
        <v>8</v>
      </c>
      <c r="L9" s="27" t="s">
        <v>8</v>
      </c>
      <c r="M9" s="26" t="s">
        <v>8</v>
      </c>
      <c r="N9" s="24" t="s">
        <v>8</v>
      </c>
      <c r="O9" s="27" t="s">
        <v>8</v>
      </c>
      <c r="P9" s="28" t="s">
        <v>8</v>
      </c>
    </row>
    <row r="10" spans="1:16" s="18" customFormat="1" ht="18" customHeight="1" x14ac:dyDescent="0.15">
      <c r="A10" s="24">
        <v>1</v>
      </c>
      <c r="B10" s="25" t="s">
        <v>11</v>
      </c>
      <c r="C10" s="26"/>
      <c r="D10" s="24" t="s">
        <v>8</v>
      </c>
      <c r="E10" s="27" t="s">
        <v>8</v>
      </c>
      <c r="F10" s="26" t="s">
        <v>8</v>
      </c>
      <c r="G10" s="24" t="str">
        <f t="shared" si="1"/>
        <v>（全数）</v>
      </c>
      <c r="H10" s="26">
        <v>11</v>
      </c>
      <c r="I10" s="26" t="str">
        <f t="shared" si="2"/>
        <v>直ちに</v>
      </c>
      <c r="J10" s="26" t="str">
        <f t="shared" si="0"/>
        <v>a</v>
      </c>
      <c r="K10" s="24" t="s">
        <v>8</v>
      </c>
      <c r="L10" s="27" t="s">
        <v>8</v>
      </c>
      <c r="M10" s="26" t="s">
        <v>8</v>
      </c>
      <c r="N10" s="24" t="s">
        <v>8</v>
      </c>
      <c r="O10" s="27" t="s">
        <v>8</v>
      </c>
      <c r="P10" s="28" t="s">
        <v>8</v>
      </c>
    </row>
    <row r="11" spans="1:16" s="18" customFormat="1" ht="18" customHeight="1" thickBot="1" x14ac:dyDescent="0.2">
      <c r="A11" s="12">
        <v>1</v>
      </c>
      <c r="B11" s="29" t="s">
        <v>12</v>
      </c>
      <c r="C11" s="11"/>
      <c r="D11" s="12" t="s">
        <v>8</v>
      </c>
      <c r="E11" s="13" t="s">
        <v>8</v>
      </c>
      <c r="F11" s="11" t="s">
        <v>8</v>
      </c>
      <c r="G11" s="12" t="str">
        <f t="shared" si="1"/>
        <v>（全数）</v>
      </c>
      <c r="H11" s="11">
        <v>11</v>
      </c>
      <c r="I11" s="11" t="str">
        <f t="shared" si="2"/>
        <v>直ちに</v>
      </c>
      <c r="J11" s="11" t="str">
        <f t="shared" si="0"/>
        <v>a</v>
      </c>
      <c r="K11" s="12" t="s">
        <v>8</v>
      </c>
      <c r="L11" s="13" t="s">
        <v>8</v>
      </c>
      <c r="M11" s="11" t="s">
        <v>8</v>
      </c>
      <c r="N11" s="12" t="s">
        <v>8</v>
      </c>
      <c r="O11" s="13" t="s">
        <v>8</v>
      </c>
      <c r="P11" s="30" t="s">
        <v>8</v>
      </c>
    </row>
    <row r="12" spans="1:16" s="18" customFormat="1" ht="18" customHeight="1" x14ac:dyDescent="0.15">
      <c r="A12" s="31">
        <v>2</v>
      </c>
      <c r="B12" s="32" t="s">
        <v>13</v>
      </c>
      <c r="C12" s="33"/>
      <c r="D12" s="31" t="s">
        <v>8</v>
      </c>
      <c r="E12" s="34" t="s">
        <v>14</v>
      </c>
      <c r="F12" s="33" t="s">
        <v>8</v>
      </c>
      <c r="G12" s="31" t="str">
        <f t="shared" si="1"/>
        <v>（全数）</v>
      </c>
      <c r="H12" s="33">
        <v>11</v>
      </c>
      <c r="I12" s="33" t="str">
        <f t="shared" si="2"/>
        <v>直ちに</v>
      </c>
      <c r="J12" s="33" t="str">
        <f t="shared" si="0"/>
        <v>a</v>
      </c>
      <c r="K12" s="31" t="s">
        <v>8</v>
      </c>
      <c r="L12" s="34" t="s">
        <v>14</v>
      </c>
      <c r="M12" s="33" t="s">
        <v>14</v>
      </c>
      <c r="N12" s="31" t="s">
        <v>8</v>
      </c>
      <c r="O12" s="34" t="s">
        <v>14</v>
      </c>
      <c r="P12" s="35" t="s">
        <v>8</v>
      </c>
    </row>
    <row r="13" spans="1:16" s="18" customFormat="1" ht="18" customHeight="1" x14ac:dyDescent="0.15">
      <c r="A13" s="24">
        <v>2</v>
      </c>
      <c r="B13" s="25" t="s">
        <v>167</v>
      </c>
      <c r="C13" s="26"/>
      <c r="D13" s="24" t="s">
        <v>8</v>
      </c>
      <c r="E13" s="27" t="s">
        <v>8</v>
      </c>
      <c r="F13" s="26" t="s">
        <v>8</v>
      </c>
      <c r="G13" s="24" t="str">
        <f>IF(H13=11,"（全数）",IF(H13=12,"（全数）",IF(H13=21,"小児科",IF(H13=22,"インフル",IF(H13=23,"眼科",IF(H13=24,"ＳＴＤ",IF(H13=251,"基幹",IF(H13=252,"基幹"))))))))</f>
        <v>（全数）</v>
      </c>
      <c r="H13" s="26">
        <v>11</v>
      </c>
      <c r="I13" s="26" t="str">
        <f t="shared" si="2"/>
        <v>直ちに</v>
      </c>
      <c r="J13" s="26" t="str">
        <f t="shared" si="0"/>
        <v>a</v>
      </c>
      <c r="K13" s="24" t="s">
        <v>8</v>
      </c>
      <c r="L13" s="27" t="s">
        <v>8</v>
      </c>
      <c r="M13" s="26" t="s">
        <v>14</v>
      </c>
      <c r="N13" s="24" t="s">
        <v>8</v>
      </c>
      <c r="O13" s="27" t="s">
        <v>8</v>
      </c>
      <c r="P13" s="28" t="s">
        <v>8</v>
      </c>
    </row>
    <row r="14" spans="1:16" s="18" customFormat="1" ht="18" customHeight="1" x14ac:dyDescent="0.15">
      <c r="A14" s="24">
        <v>2</v>
      </c>
      <c r="B14" s="25" t="s">
        <v>186</v>
      </c>
      <c r="C14" s="26"/>
      <c r="D14" s="24" t="s">
        <v>8</v>
      </c>
      <c r="E14" s="27" t="s">
        <v>14</v>
      </c>
      <c r="F14" s="26" t="s">
        <v>8</v>
      </c>
      <c r="G14" s="24" t="str">
        <f t="shared" si="1"/>
        <v>（全数）</v>
      </c>
      <c r="H14" s="26">
        <v>11</v>
      </c>
      <c r="I14" s="26" t="str">
        <f t="shared" si="2"/>
        <v>直ちに</v>
      </c>
      <c r="J14" s="26" t="str">
        <f t="shared" si="0"/>
        <v>a</v>
      </c>
      <c r="K14" s="24" t="s">
        <v>8</v>
      </c>
      <c r="L14" s="27" t="s">
        <v>14</v>
      </c>
      <c r="M14" s="26" t="s">
        <v>14</v>
      </c>
      <c r="N14" s="24" t="s">
        <v>8</v>
      </c>
      <c r="O14" s="27" t="s">
        <v>14</v>
      </c>
      <c r="P14" s="28" t="s">
        <v>8</v>
      </c>
    </row>
    <row r="15" spans="1:16" s="18" customFormat="1" ht="30" customHeight="1" x14ac:dyDescent="0.15">
      <c r="A15" s="36">
        <v>2</v>
      </c>
      <c r="B15" s="37" t="s">
        <v>176</v>
      </c>
      <c r="C15" s="38"/>
      <c r="D15" s="36" t="s">
        <v>8</v>
      </c>
      <c r="E15" s="39" t="s">
        <v>8</v>
      </c>
      <c r="F15" s="38" t="s">
        <v>8</v>
      </c>
      <c r="G15" s="36" t="str">
        <f>IF(H15=11,"（全数）",IF(H15=12,"（全数）",IF(H15=21,"小児科",IF(H15=22,"インフル",IF(H15=23,"眼科",IF(H15=24,"ＳＴＤ",IF(H15=251,"基幹",IF(H15=252,"基幹"))))))))</f>
        <v>（全数）</v>
      </c>
      <c r="H15" s="38">
        <v>11</v>
      </c>
      <c r="I15" s="38" t="str">
        <f>IF(H15=11,"直ちに",IF(H15=12,"７日以内",IF(H15=21,"次の月曜",IF(H15=22,"次の月曜",IF(H15=23,"次の月曜",IF(H15=24,"翌月初日",IF(H15=251,"次の月曜",IF(H15=252,"翌月初日"))))))))</f>
        <v>直ちに</v>
      </c>
      <c r="J15" s="38" t="str">
        <f t="shared" si="0"/>
        <v>a</v>
      </c>
      <c r="K15" s="36" t="s">
        <v>8</v>
      </c>
      <c r="L15" s="39" t="s">
        <v>8</v>
      </c>
      <c r="M15" s="40" t="s">
        <v>127</v>
      </c>
      <c r="N15" s="36" t="s">
        <v>8</v>
      </c>
      <c r="O15" s="39" t="s">
        <v>8</v>
      </c>
      <c r="P15" s="40" t="s">
        <v>130</v>
      </c>
    </row>
    <row r="16" spans="1:16" s="18" customFormat="1" ht="18" customHeight="1" thickBot="1" x14ac:dyDescent="0.2">
      <c r="A16" s="36">
        <v>2</v>
      </c>
      <c r="B16" s="37" t="s">
        <v>187</v>
      </c>
      <c r="C16" s="38"/>
      <c r="D16" s="36" t="s">
        <v>8</v>
      </c>
      <c r="E16" s="39" t="s">
        <v>8</v>
      </c>
      <c r="F16" s="38" t="s">
        <v>8</v>
      </c>
      <c r="G16" s="36" t="str">
        <f>IF(H16=11,"（全数）",IF(H16=12,"（全数）",IF(H16=21,"小児科",IF(H16=22,"インフル",IF(H16=23,"眼科",IF(H16=24,"ＳＴＤ",IF(H16=251,"基幹",IF(H16=252,"基幹"))))))))</f>
        <v>（全数）</v>
      </c>
      <c r="H16" s="38">
        <v>11</v>
      </c>
      <c r="I16" s="38" t="str">
        <f>IF(H16=11,"直ちに",IF(H16=12,"７日以内",IF(H16=21,"次の月曜",IF(H16=22,"次の月曜",IF(H16=23,"次の月曜",IF(H16=24,"翌月初日",IF(H16=251,"次の月曜",IF(H16=252,"翌月初日"))))))))</f>
        <v>直ちに</v>
      </c>
      <c r="J16" s="38" t="str">
        <f>IF(H16=11,"a",IF(H16=12,"b1",IF(H16=21,"c1",IF(H16=22,"c1",IF(H16=23,"c1",IF(H16=24,"c1","c2"))))))</f>
        <v>a</v>
      </c>
      <c r="K16" s="36" t="s">
        <v>8</v>
      </c>
      <c r="L16" s="39" t="s">
        <v>8</v>
      </c>
      <c r="M16" s="40" t="s">
        <v>127</v>
      </c>
      <c r="N16" s="36" t="s">
        <v>8</v>
      </c>
      <c r="O16" s="39" t="s">
        <v>8</v>
      </c>
      <c r="P16" s="40" t="s">
        <v>130</v>
      </c>
    </row>
    <row r="17" spans="1:17" s="18" customFormat="1" ht="18" customHeight="1" x14ac:dyDescent="0.15">
      <c r="A17" s="19">
        <v>3</v>
      </c>
      <c r="B17" s="20" t="s">
        <v>15</v>
      </c>
      <c r="C17" s="21"/>
      <c r="D17" s="19" t="s">
        <v>8</v>
      </c>
      <c r="E17" s="22" t="s">
        <v>14</v>
      </c>
      <c r="F17" s="21" t="s">
        <v>8</v>
      </c>
      <c r="G17" s="19" t="str">
        <f>IF(H17=11,"（全数）",IF(H17=12,"（全数）",IF(H17=21,"小児科",IF(H17=22,"インフル",IF(H17=23,"眼科",IF(H17=24,"ＳＴＤ",IF(H17=251,"基幹",IF(H17=252,"基幹"))))))))</f>
        <v>（全数）</v>
      </c>
      <c r="H17" s="21">
        <v>11</v>
      </c>
      <c r="I17" s="21" t="str">
        <f>IF(H17=11,"直ちに",IF(H17=12,"７日以内",IF(H17=21,"次の月曜",IF(H17=22,"次の月曜",IF(H17=23,"次の月曜",IF(H17=24,"翌月初日",IF(H17=251,"次の月曜",IF(H17=252,"翌月初日"))))))))</f>
        <v>直ちに</v>
      </c>
      <c r="J17" s="21" t="str">
        <f t="shared" si="0"/>
        <v>a</v>
      </c>
      <c r="K17" s="19" t="s">
        <v>14</v>
      </c>
      <c r="L17" s="22" t="s">
        <v>14</v>
      </c>
      <c r="M17" s="21" t="s">
        <v>14</v>
      </c>
      <c r="N17" s="19" t="s">
        <v>8</v>
      </c>
      <c r="O17" s="22" t="s">
        <v>14</v>
      </c>
      <c r="P17" s="23" t="s">
        <v>8</v>
      </c>
    </row>
    <row r="18" spans="1:17" s="18" customFormat="1" ht="18" customHeight="1" x14ac:dyDescent="0.15">
      <c r="A18" s="24">
        <v>3</v>
      </c>
      <c r="B18" s="25" t="s">
        <v>16</v>
      </c>
      <c r="C18" s="26"/>
      <c r="D18" s="24" t="s">
        <v>8</v>
      </c>
      <c r="E18" s="27" t="s">
        <v>14</v>
      </c>
      <c r="F18" s="26" t="s">
        <v>8</v>
      </c>
      <c r="G18" s="24" t="str">
        <f>IF(H18=11,"（全数）",IF(H18=12,"（全数）",IF(H18=21,"小児科",IF(H18=22,"インフル",IF(H18=23,"眼科",IF(H18=24,"ＳＴＤ",IF(H18=251,"基幹",IF(H18=252,"基幹"))))))))</f>
        <v>（全数）</v>
      </c>
      <c r="H18" s="26">
        <v>11</v>
      </c>
      <c r="I18" s="26" t="str">
        <f>IF(H18=11,"直ちに",IF(H18=12,"７日以内",IF(H18=21,"次の月曜",IF(H18=22,"次の月曜",IF(H18=23,"次の月曜",IF(H18=24,"翌月初日",IF(H18=251,"次の月曜",IF(H18=252,"翌月初日"))))))))</f>
        <v>直ちに</v>
      </c>
      <c r="J18" s="26" t="str">
        <f t="shared" si="0"/>
        <v>a</v>
      </c>
      <c r="K18" s="24" t="s">
        <v>14</v>
      </c>
      <c r="L18" s="27" t="s">
        <v>14</v>
      </c>
      <c r="M18" s="26" t="s">
        <v>14</v>
      </c>
      <c r="N18" s="24" t="s">
        <v>8</v>
      </c>
      <c r="O18" s="27" t="s">
        <v>14</v>
      </c>
      <c r="P18" s="28" t="s">
        <v>8</v>
      </c>
    </row>
    <row r="19" spans="1:17" s="18" customFormat="1" ht="18" customHeight="1" x14ac:dyDescent="0.15">
      <c r="A19" s="24">
        <v>3</v>
      </c>
      <c r="B19" s="25" t="s">
        <v>19</v>
      </c>
      <c r="C19" s="26"/>
      <c r="D19" s="24" t="s">
        <v>8</v>
      </c>
      <c r="E19" s="27" t="s">
        <v>14</v>
      </c>
      <c r="F19" s="26" t="s">
        <v>8</v>
      </c>
      <c r="G19" s="24" t="str">
        <f>IF(H19=11,"（全数）",IF(H19=12,"（全数）",IF(H19=21,"小児科",IF(H19=22,"インフル",IF(H19=23,"眼科",IF(H19=24,"ＳＴＤ",IF(H19=251,"基幹",IF(H19=252,"基幹"))))))))</f>
        <v>（全数）</v>
      </c>
      <c r="H19" s="26">
        <v>11</v>
      </c>
      <c r="I19" s="26" t="str">
        <f>IF(H19=11,"直ちに",IF(H19=12,"７日以内",IF(H19=21,"次の月曜",IF(H19=22,"次の月曜",IF(H19=23,"次の月曜",IF(H19=24,"翌月初日",IF(H19=251,"次の月曜",IF(H19=252,"翌月初日"))))))))</f>
        <v>直ちに</v>
      </c>
      <c r="J19" s="26" t="str">
        <f t="shared" si="0"/>
        <v>a</v>
      </c>
      <c r="K19" s="24" t="s">
        <v>14</v>
      </c>
      <c r="L19" s="27" t="s">
        <v>14</v>
      </c>
      <c r="M19" s="26" t="s">
        <v>14</v>
      </c>
      <c r="N19" s="24" t="s">
        <v>8</v>
      </c>
      <c r="O19" s="27" t="s">
        <v>14</v>
      </c>
      <c r="P19" s="28" t="s">
        <v>8</v>
      </c>
    </row>
    <row r="20" spans="1:17" s="18" customFormat="1" ht="18" customHeight="1" x14ac:dyDescent="0.15">
      <c r="A20" s="24">
        <v>3</v>
      </c>
      <c r="B20" s="25" t="s">
        <v>17</v>
      </c>
      <c r="C20" s="26"/>
      <c r="D20" s="24" t="s">
        <v>8</v>
      </c>
      <c r="E20" s="27" t="s">
        <v>14</v>
      </c>
      <c r="F20" s="26" t="s">
        <v>8</v>
      </c>
      <c r="G20" s="24" t="str">
        <f t="shared" si="1"/>
        <v>（全数）</v>
      </c>
      <c r="H20" s="26">
        <v>11</v>
      </c>
      <c r="I20" s="26" t="str">
        <f t="shared" si="2"/>
        <v>直ちに</v>
      </c>
      <c r="J20" s="26" t="str">
        <f t="shared" si="0"/>
        <v>a</v>
      </c>
      <c r="K20" s="24" t="s">
        <v>14</v>
      </c>
      <c r="L20" s="27" t="s">
        <v>14</v>
      </c>
      <c r="M20" s="26" t="s">
        <v>14</v>
      </c>
      <c r="N20" s="24" t="s">
        <v>8</v>
      </c>
      <c r="O20" s="27" t="s">
        <v>14</v>
      </c>
      <c r="P20" s="28" t="s">
        <v>8</v>
      </c>
    </row>
    <row r="21" spans="1:17" s="18" customFormat="1" ht="18" customHeight="1" thickBot="1" x14ac:dyDescent="0.2">
      <c r="A21" s="12">
        <v>3</v>
      </c>
      <c r="B21" s="29" t="s">
        <v>18</v>
      </c>
      <c r="C21" s="11"/>
      <c r="D21" s="12" t="s">
        <v>8</v>
      </c>
      <c r="E21" s="13" t="s">
        <v>14</v>
      </c>
      <c r="F21" s="11" t="s">
        <v>8</v>
      </c>
      <c r="G21" s="12" t="str">
        <f t="shared" si="1"/>
        <v>（全数）</v>
      </c>
      <c r="H21" s="11">
        <v>11</v>
      </c>
      <c r="I21" s="11" t="str">
        <f t="shared" si="2"/>
        <v>直ちに</v>
      </c>
      <c r="J21" s="11" t="str">
        <f t="shared" si="0"/>
        <v>a</v>
      </c>
      <c r="K21" s="12" t="s">
        <v>14</v>
      </c>
      <c r="L21" s="13" t="s">
        <v>14</v>
      </c>
      <c r="M21" s="11" t="s">
        <v>14</v>
      </c>
      <c r="N21" s="12" t="s">
        <v>8</v>
      </c>
      <c r="O21" s="13" t="s">
        <v>14</v>
      </c>
      <c r="P21" s="30" t="s">
        <v>8</v>
      </c>
    </row>
    <row r="22" spans="1:17" s="18" customFormat="1" ht="18" customHeight="1" x14ac:dyDescent="0.15">
      <c r="A22" s="31">
        <v>4</v>
      </c>
      <c r="B22" s="32" t="s">
        <v>129</v>
      </c>
      <c r="C22" s="33"/>
      <c r="D22" s="31" t="s">
        <v>130</v>
      </c>
      <c r="E22" s="34" t="s">
        <v>21</v>
      </c>
      <c r="F22" s="33" t="s">
        <v>130</v>
      </c>
      <c r="G22" s="31" t="str">
        <f>IF(H22=11,"（全数）",IF(H22=12,"（全数）",IF(H22=21,"小児科",IF(H22=22,"インフル",IF(H22=23,"眼科",IF(H22=24,"ＳＴＤ",IF(H22=251,"基幹",IF(H22=252,"基幹"))))))))</f>
        <v>（全数）</v>
      </c>
      <c r="H22" s="33">
        <v>11</v>
      </c>
      <c r="I22" s="33" t="str">
        <f t="shared" si="2"/>
        <v>直ちに</v>
      </c>
      <c r="J22" s="33" t="str">
        <f t="shared" si="0"/>
        <v>a</v>
      </c>
      <c r="K22" s="31" t="s">
        <v>14</v>
      </c>
      <c r="L22" s="34" t="s">
        <v>14</v>
      </c>
      <c r="M22" s="33" t="s">
        <v>14</v>
      </c>
      <c r="N22" s="31" t="s">
        <v>14</v>
      </c>
      <c r="O22" s="34" t="s">
        <v>14</v>
      </c>
      <c r="P22" s="35" t="s">
        <v>14</v>
      </c>
    </row>
    <row r="23" spans="1:17" s="41" customFormat="1" ht="18" customHeight="1" x14ac:dyDescent="0.15">
      <c r="A23" s="24">
        <v>4</v>
      </c>
      <c r="B23" s="1" t="s">
        <v>122</v>
      </c>
      <c r="C23" s="2"/>
      <c r="D23" s="24" t="s">
        <v>8</v>
      </c>
      <c r="E23" s="27" t="s">
        <v>21</v>
      </c>
      <c r="F23" s="26" t="s">
        <v>130</v>
      </c>
      <c r="G23" s="24" t="str">
        <f>IF(H23=11,"（全数）",IF(H23=12,"（全数）",IF(H23=21,"小児科",IF(H23=22,"インフル",IF(H23=23,"眼科",IF(H23=24,"ＳＴＤ",IF(H23=251,"基幹",IF(H23=252,"基幹"))))))))</f>
        <v>（全数）</v>
      </c>
      <c r="H23" s="26">
        <v>11</v>
      </c>
      <c r="I23" s="26" t="str">
        <f>IF(H23=11,"直ちに",IF(H23=12,"７日以内",IF(H23=21,"次の月曜",IF(H23=22,"次の月曜",IF(H23=23,"次の月曜",IF(H23=24,"翌月初日",IF(H23=251,"次の月曜",IF(H23=252,"翌月初日"))))))))</f>
        <v>直ちに</v>
      </c>
      <c r="J23" s="26" t="str">
        <f t="shared" si="0"/>
        <v>a</v>
      </c>
      <c r="K23" s="24" t="s">
        <v>14</v>
      </c>
      <c r="L23" s="27" t="s">
        <v>14</v>
      </c>
      <c r="M23" s="26" t="s">
        <v>14</v>
      </c>
      <c r="N23" s="24" t="s">
        <v>14</v>
      </c>
      <c r="O23" s="27" t="s">
        <v>14</v>
      </c>
      <c r="P23" s="28" t="s">
        <v>14</v>
      </c>
      <c r="Q23" s="18"/>
    </row>
    <row r="24" spans="1:17" s="41" customFormat="1" ht="18" customHeight="1" x14ac:dyDescent="0.15">
      <c r="A24" s="24">
        <v>4</v>
      </c>
      <c r="B24" s="25" t="s">
        <v>131</v>
      </c>
      <c r="C24" s="2"/>
      <c r="D24" s="24" t="s">
        <v>8</v>
      </c>
      <c r="E24" s="27" t="s">
        <v>21</v>
      </c>
      <c r="F24" s="26" t="s">
        <v>130</v>
      </c>
      <c r="G24" s="24" t="str">
        <f>IF(H24=11,"（全数）",IF(H24=12,"（全数）",IF(H24=21,"小児科",IF(H24=22,"インフル",IF(H24=23,"眼科",IF(H24=24,"ＳＴＤ",IF(H24=251,"基幹",IF(H24=252,"基幹"))))))))</f>
        <v>（全数）</v>
      </c>
      <c r="H24" s="26">
        <v>11</v>
      </c>
      <c r="I24" s="26" t="str">
        <f>IF(H24=11,"直ちに",IF(H24=12,"７日以内",IF(H24=21,"次の月曜",IF(H24=22,"次の月曜",IF(H24=23,"次の月曜",IF(H24=24,"翌月初日",IF(H24=251,"次の月曜",IF(H24=252,"翌月初日"))))))))</f>
        <v>直ちに</v>
      </c>
      <c r="J24" s="26" t="str">
        <f t="shared" si="0"/>
        <v>a</v>
      </c>
      <c r="K24" s="24" t="s">
        <v>14</v>
      </c>
      <c r="L24" s="27" t="s">
        <v>14</v>
      </c>
      <c r="M24" s="26" t="s">
        <v>14</v>
      </c>
      <c r="N24" s="24" t="s">
        <v>14</v>
      </c>
      <c r="O24" s="27" t="s">
        <v>14</v>
      </c>
      <c r="P24" s="28" t="s">
        <v>14</v>
      </c>
      <c r="Q24" s="18"/>
    </row>
    <row r="25" spans="1:17" s="41" customFormat="1" ht="18" customHeight="1" x14ac:dyDescent="0.15">
      <c r="A25" s="24">
        <v>4</v>
      </c>
      <c r="B25" s="1" t="s">
        <v>28</v>
      </c>
      <c r="C25" s="2" t="s">
        <v>132</v>
      </c>
      <c r="D25" s="24" t="s">
        <v>8</v>
      </c>
      <c r="E25" s="27" t="s">
        <v>21</v>
      </c>
      <c r="F25" s="26" t="s">
        <v>130</v>
      </c>
      <c r="G25" s="24" t="str">
        <f t="shared" ref="G25:G84" si="3">IF(H25=11,"（全数）",IF(H25=12,"（全数）",IF(H25=21,"小児科",IF(H25=22,"インフル",IF(H25=23,"眼科",IF(H25=24,"ＳＴＤ",IF(H25=251,"基幹",IF(H25=252,"基幹"))))))))</f>
        <v>（全数）</v>
      </c>
      <c r="H25" s="26">
        <v>11</v>
      </c>
      <c r="I25" s="26" t="str">
        <f t="shared" ref="I25:I87" si="4">IF(H25=11,"直ちに",IF(H25=12,"７日以内",IF(H25=21,"次の月曜",IF(H25=22,"次の月曜",IF(H25=23,"次の月曜",IF(H25=24,"翌月初日",IF(H25=251,"次の月曜",IF(H25=252,"翌月初日"))))))))</f>
        <v>直ちに</v>
      </c>
      <c r="J25" s="26" t="str">
        <f t="shared" si="0"/>
        <v>a</v>
      </c>
      <c r="K25" s="24" t="s">
        <v>14</v>
      </c>
      <c r="L25" s="27" t="s">
        <v>14</v>
      </c>
      <c r="M25" s="26" t="s">
        <v>14</v>
      </c>
      <c r="N25" s="24" t="s">
        <v>14</v>
      </c>
      <c r="O25" s="27" t="s">
        <v>14</v>
      </c>
      <c r="P25" s="28" t="s">
        <v>14</v>
      </c>
      <c r="Q25" s="18"/>
    </row>
    <row r="26" spans="1:17" s="41" customFormat="1" ht="18" customHeight="1" x14ac:dyDescent="0.15">
      <c r="A26" s="24">
        <v>4</v>
      </c>
      <c r="B26" s="25" t="s">
        <v>29</v>
      </c>
      <c r="C26" s="42" t="s">
        <v>30</v>
      </c>
      <c r="D26" s="24" t="s">
        <v>8</v>
      </c>
      <c r="E26" s="27" t="s">
        <v>21</v>
      </c>
      <c r="F26" s="26" t="s">
        <v>130</v>
      </c>
      <c r="G26" s="24" t="str">
        <f t="shared" si="3"/>
        <v>（全数）</v>
      </c>
      <c r="H26" s="26">
        <v>11</v>
      </c>
      <c r="I26" s="26" t="str">
        <f t="shared" si="4"/>
        <v>直ちに</v>
      </c>
      <c r="J26" s="26" t="str">
        <f t="shared" si="0"/>
        <v>a</v>
      </c>
      <c r="K26" s="24" t="s">
        <v>14</v>
      </c>
      <c r="L26" s="27" t="s">
        <v>14</v>
      </c>
      <c r="M26" s="26" t="s">
        <v>14</v>
      </c>
      <c r="N26" s="24" t="s">
        <v>14</v>
      </c>
      <c r="O26" s="27" t="s">
        <v>14</v>
      </c>
      <c r="P26" s="28" t="s">
        <v>14</v>
      </c>
      <c r="Q26" s="18"/>
    </row>
    <row r="27" spans="1:17" s="41" customFormat="1" ht="18" customHeight="1" x14ac:dyDescent="0.15">
      <c r="A27" s="24">
        <v>4</v>
      </c>
      <c r="B27" s="25" t="s">
        <v>31</v>
      </c>
      <c r="C27" s="42" t="s">
        <v>32</v>
      </c>
      <c r="D27" s="24" t="s">
        <v>8</v>
      </c>
      <c r="E27" s="27" t="s">
        <v>21</v>
      </c>
      <c r="F27" s="26" t="s">
        <v>130</v>
      </c>
      <c r="G27" s="24" t="str">
        <f t="shared" si="3"/>
        <v>（全数）</v>
      </c>
      <c r="H27" s="26">
        <v>11</v>
      </c>
      <c r="I27" s="26" t="str">
        <f t="shared" si="4"/>
        <v>直ちに</v>
      </c>
      <c r="J27" s="26" t="str">
        <f t="shared" si="0"/>
        <v>a</v>
      </c>
      <c r="K27" s="24" t="s">
        <v>14</v>
      </c>
      <c r="L27" s="27" t="s">
        <v>14</v>
      </c>
      <c r="M27" s="26" t="s">
        <v>14</v>
      </c>
      <c r="N27" s="24" t="s">
        <v>14</v>
      </c>
      <c r="O27" s="27" t="s">
        <v>14</v>
      </c>
      <c r="P27" s="28" t="s">
        <v>14</v>
      </c>
      <c r="Q27" s="18"/>
    </row>
    <row r="28" spans="1:17" s="41" customFormat="1" ht="18" customHeight="1" x14ac:dyDescent="0.15">
      <c r="A28" s="24">
        <v>4</v>
      </c>
      <c r="B28" s="25" t="s">
        <v>168</v>
      </c>
      <c r="C28" s="42"/>
      <c r="D28" s="24" t="s">
        <v>8</v>
      </c>
      <c r="E28" s="27" t="s">
        <v>21</v>
      </c>
      <c r="F28" s="26" t="s">
        <v>130</v>
      </c>
      <c r="G28" s="24" t="str">
        <f>IF(H28=11,"（全数）",IF(H28=12,"（全数）",IF(H28=21,"小児科",IF(H28=22,"インフル",IF(H28=23,"眼科",IF(H28=24,"ＳＴＤ",IF(H28=251,"基幹",IF(H28=252,"基幹"))))))))</f>
        <v>（全数）</v>
      </c>
      <c r="H28" s="26">
        <v>11</v>
      </c>
      <c r="I28" s="26" t="str">
        <f t="shared" si="4"/>
        <v>直ちに</v>
      </c>
      <c r="J28" s="26" t="str">
        <f t="shared" si="0"/>
        <v>a</v>
      </c>
      <c r="K28" s="24" t="s">
        <v>14</v>
      </c>
      <c r="L28" s="27" t="s">
        <v>14</v>
      </c>
      <c r="M28" s="26" t="s">
        <v>14</v>
      </c>
      <c r="N28" s="24" t="s">
        <v>14</v>
      </c>
      <c r="O28" s="27" t="s">
        <v>14</v>
      </c>
      <c r="P28" s="28" t="s">
        <v>14</v>
      </c>
      <c r="Q28" s="18"/>
    </row>
    <row r="29" spans="1:17" s="41" customFormat="1" ht="18" customHeight="1" x14ac:dyDescent="0.15">
      <c r="A29" s="24">
        <v>4</v>
      </c>
      <c r="B29" s="1" t="s">
        <v>33</v>
      </c>
      <c r="C29" s="2" t="s">
        <v>34</v>
      </c>
      <c r="D29" s="24" t="s">
        <v>8</v>
      </c>
      <c r="E29" s="27" t="s">
        <v>21</v>
      </c>
      <c r="F29" s="26" t="s">
        <v>130</v>
      </c>
      <c r="G29" s="24" t="str">
        <f t="shared" si="3"/>
        <v>（全数）</v>
      </c>
      <c r="H29" s="26">
        <v>11</v>
      </c>
      <c r="I29" s="26" t="str">
        <f t="shared" si="4"/>
        <v>直ちに</v>
      </c>
      <c r="J29" s="26" t="str">
        <f t="shared" si="0"/>
        <v>a</v>
      </c>
      <c r="K29" s="24" t="s">
        <v>14</v>
      </c>
      <c r="L29" s="27" t="s">
        <v>14</v>
      </c>
      <c r="M29" s="26" t="s">
        <v>14</v>
      </c>
      <c r="N29" s="24" t="s">
        <v>14</v>
      </c>
      <c r="O29" s="27" t="s">
        <v>14</v>
      </c>
      <c r="P29" s="28" t="s">
        <v>14</v>
      </c>
      <c r="Q29" s="18"/>
    </row>
    <row r="30" spans="1:17" s="41" customFormat="1" ht="18" customHeight="1" x14ac:dyDescent="0.15">
      <c r="A30" s="24">
        <v>4</v>
      </c>
      <c r="B30" s="1" t="s">
        <v>169</v>
      </c>
      <c r="C30" s="2"/>
      <c r="D30" s="24" t="s">
        <v>8</v>
      </c>
      <c r="E30" s="27" t="s">
        <v>21</v>
      </c>
      <c r="F30" s="26" t="s">
        <v>130</v>
      </c>
      <c r="G30" s="24" t="str">
        <f>IF(H30=11,"（全数）",IF(H30=12,"（全数）",IF(H30=21,"小児科",IF(H30=22,"インフル",IF(H30=23,"眼科",IF(H30=24,"ＳＴＤ",IF(H30=251,"基幹",IF(H30=252,"基幹"))))))))</f>
        <v>（全数）</v>
      </c>
      <c r="H30" s="26">
        <v>11</v>
      </c>
      <c r="I30" s="26" t="str">
        <f t="shared" si="4"/>
        <v>直ちに</v>
      </c>
      <c r="J30" s="26" t="str">
        <f t="shared" si="0"/>
        <v>a</v>
      </c>
      <c r="K30" s="24" t="s">
        <v>14</v>
      </c>
      <c r="L30" s="27" t="s">
        <v>14</v>
      </c>
      <c r="M30" s="26" t="s">
        <v>14</v>
      </c>
      <c r="N30" s="24" t="s">
        <v>14</v>
      </c>
      <c r="O30" s="27" t="s">
        <v>14</v>
      </c>
      <c r="P30" s="28" t="s">
        <v>14</v>
      </c>
      <c r="Q30" s="18"/>
    </row>
    <row r="31" spans="1:17" s="43" customFormat="1" ht="18" customHeight="1" x14ac:dyDescent="0.15">
      <c r="A31" s="24">
        <v>4</v>
      </c>
      <c r="B31" s="25" t="s">
        <v>40</v>
      </c>
      <c r="C31" s="42" t="s">
        <v>41</v>
      </c>
      <c r="D31" s="24" t="s">
        <v>8</v>
      </c>
      <c r="E31" s="27" t="s">
        <v>21</v>
      </c>
      <c r="F31" s="26" t="s">
        <v>278</v>
      </c>
      <c r="G31" s="24" t="str">
        <f t="shared" si="3"/>
        <v>（全数）</v>
      </c>
      <c r="H31" s="26">
        <v>11</v>
      </c>
      <c r="I31" s="26" t="str">
        <f t="shared" si="4"/>
        <v>直ちに</v>
      </c>
      <c r="J31" s="26" t="str">
        <f t="shared" si="0"/>
        <v>a</v>
      </c>
      <c r="K31" s="24" t="s">
        <v>14</v>
      </c>
      <c r="L31" s="27" t="s">
        <v>14</v>
      </c>
      <c r="M31" s="26" t="s">
        <v>14</v>
      </c>
      <c r="N31" s="24" t="s">
        <v>14</v>
      </c>
      <c r="O31" s="27" t="s">
        <v>14</v>
      </c>
      <c r="P31" s="28" t="s">
        <v>14</v>
      </c>
      <c r="Q31" s="18"/>
    </row>
    <row r="32" spans="1:17" s="43" customFormat="1" ht="18" customHeight="1" x14ac:dyDescent="0.15">
      <c r="A32" s="24">
        <v>4</v>
      </c>
      <c r="B32" s="25" t="s">
        <v>42</v>
      </c>
      <c r="C32" s="42" t="s">
        <v>43</v>
      </c>
      <c r="D32" s="24" t="s">
        <v>8</v>
      </c>
      <c r="E32" s="27" t="s">
        <v>21</v>
      </c>
      <c r="F32" s="26" t="s">
        <v>278</v>
      </c>
      <c r="G32" s="24" t="str">
        <f t="shared" si="3"/>
        <v>（全数）</v>
      </c>
      <c r="H32" s="26">
        <v>11</v>
      </c>
      <c r="I32" s="26" t="str">
        <f t="shared" si="4"/>
        <v>直ちに</v>
      </c>
      <c r="J32" s="26" t="str">
        <f t="shared" si="0"/>
        <v>a</v>
      </c>
      <c r="K32" s="24" t="s">
        <v>14</v>
      </c>
      <c r="L32" s="27" t="s">
        <v>14</v>
      </c>
      <c r="M32" s="26" t="s">
        <v>14</v>
      </c>
      <c r="N32" s="24" t="s">
        <v>14</v>
      </c>
      <c r="O32" s="27" t="s">
        <v>14</v>
      </c>
      <c r="P32" s="28" t="s">
        <v>14</v>
      </c>
      <c r="Q32" s="18"/>
    </row>
    <row r="33" spans="1:17" s="43" customFormat="1" ht="18" customHeight="1" x14ac:dyDescent="0.15">
      <c r="A33" s="24">
        <v>4</v>
      </c>
      <c r="B33" s="1" t="s">
        <v>54</v>
      </c>
      <c r="C33" s="2" t="s">
        <v>55</v>
      </c>
      <c r="D33" s="24" t="s">
        <v>8</v>
      </c>
      <c r="E33" s="27" t="s">
        <v>21</v>
      </c>
      <c r="F33" s="26" t="s">
        <v>130</v>
      </c>
      <c r="G33" s="24" t="str">
        <f t="shared" si="3"/>
        <v>（全数）</v>
      </c>
      <c r="H33" s="26">
        <v>11</v>
      </c>
      <c r="I33" s="26" t="str">
        <f t="shared" si="4"/>
        <v>直ちに</v>
      </c>
      <c r="J33" s="26" t="str">
        <f t="shared" si="0"/>
        <v>a</v>
      </c>
      <c r="K33" s="24" t="s">
        <v>14</v>
      </c>
      <c r="L33" s="27" t="s">
        <v>14</v>
      </c>
      <c r="M33" s="26" t="s">
        <v>14</v>
      </c>
      <c r="N33" s="24" t="s">
        <v>14</v>
      </c>
      <c r="O33" s="27" t="s">
        <v>14</v>
      </c>
      <c r="P33" s="28" t="s">
        <v>14</v>
      </c>
      <c r="Q33" s="18"/>
    </row>
    <row r="34" spans="1:17" s="43" customFormat="1" ht="18" customHeight="1" x14ac:dyDescent="0.15">
      <c r="A34" s="24">
        <v>4</v>
      </c>
      <c r="B34" s="25" t="s">
        <v>133</v>
      </c>
      <c r="C34" s="42" t="s">
        <v>154</v>
      </c>
      <c r="D34" s="24" t="s">
        <v>8</v>
      </c>
      <c r="E34" s="27" t="s">
        <v>21</v>
      </c>
      <c r="F34" s="26" t="s">
        <v>130</v>
      </c>
      <c r="G34" s="24" t="str">
        <f t="shared" si="3"/>
        <v>（全数）</v>
      </c>
      <c r="H34" s="26">
        <v>11</v>
      </c>
      <c r="I34" s="26" t="str">
        <f t="shared" si="4"/>
        <v>直ちに</v>
      </c>
      <c r="J34" s="26" t="str">
        <f t="shared" si="0"/>
        <v>a</v>
      </c>
      <c r="K34" s="24" t="s">
        <v>14</v>
      </c>
      <c r="L34" s="27" t="s">
        <v>14</v>
      </c>
      <c r="M34" s="26" t="s">
        <v>14</v>
      </c>
      <c r="N34" s="24" t="s">
        <v>14</v>
      </c>
      <c r="O34" s="27" t="s">
        <v>14</v>
      </c>
      <c r="P34" s="28" t="s">
        <v>14</v>
      </c>
      <c r="Q34" s="18"/>
    </row>
    <row r="35" spans="1:17" s="43" customFormat="1" ht="18" customHeight="1" x14ac:dyDescent="0.15">
      <c r="A35" s="24">
        <v>4</v>
      </c>
      <c r="B35" s="1" t="s">
        <v>59</v>
      </c>
      <c r="C35" s="2" t="s">
        <v>60</v>
      </c>
      <c r="D35" s="24" t="s">
        <v>8</v>
      </c>
      <c r="E35" s="27" t="s">
        <v>21</v>
      </c>
      <c r="F35" s="26" t="s">
        <v>130</v>
      </c>
      <c r="G35" s="24" t="str">
        <f t="shared" si="3"/>
        <v>（全数）</v>
      </c>
      <c r="H35" s="26">
        <v>11</v>
      </c>
      <c r="I35" s="26" t="str">
        <f t="shared" si="4"/>
        <v>直ちに</v>
      </c>
      <c r="J35" s="26" t="str">
        <f t="shared" si="0"/>
        <v>a</v>
      </c>
      <c r="K35" s="24" t="s">
        <v>14</v>
      </c>
      <c r="L35" s="27" t="s">
        <v>14</v>
      </c>
      <c r="M35" s="26" t="s">
        <v>14</v>
      </c>
      <c r="N35" s="24" t="s">
        <v>14</v>
      </c>
      <c r="O35" s="27" t="s">
        <v>14</v>
      </c>
      <c r="P35" s="28" t="s">
        <v>14</v>
      </c>
      <c r="Q35" s="18"/>
    </row>
    <row r="36" spans="1:17" s="43" customFormat="1" ht="33.75" customHeight="1" x14ac:dyDescent="0.15">
      <c r="A36" s="24">
        <v>4</v>
      </c>
      <c r="B36" s="49" t="s">
        <v>201</v>
      </c>
      <c r="C36" s="2" t="s">
        <v>60</v>
      </c>
      <c r="D36" s="24" t="s">
        <v>8</v>
      </c>
      <c r="E36" s="27" t="s">
        <v>21</v>
      </c>
      <c r="F36" s="26" t="s">
        <v>130</v>
      </c>
      <c r="G36" s="24" t="str">
        <f>IF(H36=11,"（全数）",IF(H36=12,"（全数）",IF(H36=21,"小児科",IF(H36=22,"インフル",IF(H36=23,"眼科",IF(H36=24,"ＳＴＤ",IF(H36=251,"基幹",IF(H36=252,"基幹"))))))))</f>
        <v>（全数）</v>
      </c>
      <c r="H36" s="26">
        <v>11</v>
      </c>
      <c r="I36" s="26" t="str">
        <f>IF(H36=11,"直ちに",IF(H36=12,"７日以内",IF(H36=21,"次の月曜",IF(H36=22,"次の月曜",IF(H36=23,"次の月曜",IF(H36=24,"翌月初日",IF(H36=251,"次の月曜",IF(H36=252,"翌月初日"))))))))</f>
        <v>直ちに</v>
      </c>
      <c r="J36" s="26" t="str">
        <f>IF(H36=11,"a",IF(H36=12,"b1",IF(H36=21,"c1",IF(H36=22,"c1",IF(H36=23,"c1",IF(H36=24,"c1","c2"))))))</f>
        <v>a</v>
      </c>
      <c r="K36" s="24" t="s">
        <v>14</v>
      </c>
      <c r="L36" s="27" t="s">
        <v>14</v>
      </c>
      <c r="M36" s="26" t="s">
        <v>14</v>
      </c>
      <c r="N36" s="24" t="s">
        <v>14</v>
      </c>
      <c r="O36" s="27" t="s">
        <v>14</v>
      </c>
      <c r="P36" s="28" t="s">
        <v>14</v>
      </c>
      <c r="Q36" s="18"/>
    </row>
    <row r="37" spans="1:17" s="43" customFormat="1" ht="18" customHeight="1" x14ac:dyDescent="0.15">
      <c r="A37" s="24">
        <v>4</v>
      </c>
      <c r="B37" s="1" t="s">
        <v>170</v>
      </c>
      <c r="C37" s="2"/>
      <c r="D37" s="24" t="s">
        <v>8</v>
      </c>
      <c r="E37" s="27" t="s">
        <v>21</v>
      </c>
      <c r="F37" s="26" t="s">
        <v>130</v>
      </c>
      <c r="G37" s="24" t="str">
        <f>IF(H37=11,"（全数）",IF(H37=12,"（全数）",IF(H37=21,"小児科",IF(H37=22,"インフル",IF(H37=23,"眼科",IF(H37=24,"ＳＴＤ",IF(H37=251,"基幹",IF(H37=252,"基幹"))))))))</f>
        <v>（全数）</v>
      </c>
      <c r="H37" s="26">
        <v>11</v>
      </c>
      <c r="I37" s="26" t="str">
        <f t="shared" si="4"/>
        <v>直ちに</v>
      </c>
      <c r="J37" s="26" t="str">
        <f t="shared" si="0"/>
        <v>a</v>
      </c>
      <c r="K37" s="24" t="s">
        <v>14</v>
      </c>
      <c r="L37" s="27" t="s">
        <v>14</v>
      </c>
      <c r="M37" s="26" t="s">
        <v>14</v>
      </c>
      <c r="N37" s="24" t="s">
        <v>14</v>
      </c>
      <c r="O37" s="27" t="s">
        <v>14</v>
      </c>
      <c r="P37" s="28" t="s">
        <v>14</v>
      </c>
      <c r="Q37" s="18"/>
    </row>
    <row r="38" spans="1:17" s="43" customFormat="1" ht="18" customHeight="1" x14ac:dyDescent="0.15">
      <c r="A38" s="24">
        <v>4</v>
      </c>
      <c r="B38" s="1" t="s">
        <v>171</v>
      </c>
      <c r="C38" s="2"/>
      <c r="D38" s="24" t="s">
        <v>8</v>
      </c>
      <c r="E38" s="27" t="s">
        <v>21</v>
      </c>
      <c r="F38" s="26" t="s">
        <v>130</v>
      </c>
      <c r="G38" s="24" t="str">
        <f>IF(H38=11,"（全数）",IF(H38=12,"（全数）",IF(H38=21,"小児科",IF(H38=22,"インフル",IF(H38=23,"眼科",IF(H38=24,"ＳＴＤ",IF(H38=251,"基幹",IF(H38=252,"基幹"))))))))</f>
        <v>（全数）</v>
      </c>
      <c r="H38" s="26">
        <v>11</v>
      </c>
      <c r="I38" s="26" t="str">
        <f t="shared" si="4"/>
        <v>直ちに</v>
      </c>
      <c r="J38" s="26" t="str">
        <f t="shared" si="0"/>
        <v>a</v>
      </c>
      <c r="K38" s="24" t="s">
        <v>14</v>
      </c>
      <c r="L38" s="27" t="s">
        <v>14</v>
      </c>
      <c r="M38" s="26" t="s">
        <v>14</v>
      </c>
      <c r="N38" s="24" t="s">
        <v>14</v>
      </c>
      <c r="O38" s="27" t="s">
        <v>14</v>
      </c>
      <c r="P38" s="28" t="s">
        <v>14</v>
      </c>
      <c r="Q38" s="18"/>
    </row>
    <row r="39" spans="1:17" s="43" customFormat="1" ht="18" customHeight="1" x14ac:dyDescent="0.15">
      <c r="A39" s="24">
        <v>4</v>
      </c>
      <c r="B39" s="1" t="s">
        <v>69</v>
      </c>
      <c r="C39" s="2" t="s">
        <v>70</v>
      </c>
      <c r="D39" s="24" t="s">
        <v>8</v>
      </c>
      <c r="E39" s="27" t="s">
        <v>21</v>
      </c>
      <c r="F39" s="26" t="s">
        <v>130</v>
      </c>
      <c r="G39" s="24" t="str">
        <f t="shared" si="3"/>
        <v>（全数）</v>
      </c>
      <c r="H39" s="26">
        <v>11</v>
      </c>
      <c r="I39" s="26" t="str">
        <f t="shared" si="4"/>
        <v>直ちに</v>
      </c>
      <c r="J39" s="26" t="str">
        <f t="shared" si="0"/>
        <v>a</v>
      </c>
      <c r="K39" s="24" t="s">
        <v>14</v>
      </c>
      <c r="L39" s="27" t="s">
        <v>14</v>
      </c>
      <c r="M39" s="26" t="s">
        <v>14</v>
      </c>
      <c r="N39" s="24" t="s">
        <v>14</v>
      </c>
      <c r="O39" s="27" t="s">
        <v>14</v>
      </c>
      <c r="P39" s="28" t="s">
        <v>14</v>
      </c>
      <c r="Q39" s="18"/>
    </row>
    <row r="40" spans="1:17" s="43" customFormat="1" ht="18" customHeight="1" x14ac:dyDescent="0.15">
      <c r="A40" s="24">
        <v>4</v>
      </c>
      <c r="B40" s="1" t="s">
        <v>196</v>
      </c>
      <c r="C40" s="2" t="s">
        <v>70</v>
      </c>
      <c r="D40" s="24" t="s">
        <v>8</v>
      </c>
      <c r="E40" s="27" t="s">
        <v>21</v>
      </c>
      <c r="F40" s="26" t="s">
        <v>130</v>
      </c>
      <c r="G40" s="24" t="str">
        <f>IF(H40=11,"（全数）",IF(H40=12,"（全数）",IF(H40=21,"小児科",IF(H40=22,"インフル",IF(H40=23,"眼科",IF(H40=24,"ＳＴＤ",IF(H40=251,"基幹",IF(H40=252,"基幹"))))))))</f>
        <v>（全数）</v>
      </c>
      <c r="H40" s="26">
        <v>11</v>
      </c>
      <c r="I40" s="26" t="str">
        <f>IF(H40=11,"直ちに",IF(H40=12,"７日以内",IF(H40=21,"次の月曜",IF(H40=22,"次の月曜",IF(H40=23,"次の月曜",IF(H40=24,"翌月初日",IF(H40=251,"次の月曜",IF(H40=252,"翌月初日"))))))))</f>
        <v>直ちに</v>
      </c>
      <c r="J40" s="26" t="str">
        <f>IF(H40=11,"a",IF(H40=12,"b1",IF(H40=21,"c1",IF(H40=22,"c1",IF(H40=23,"c1",IF(H40=24,"c1","c2"))))))</f>
        <v>a</v>
      </c>
      <c r="K40" s="24" t="s">
        <v>14</v>
      </c>
      <c r="L40" s="27" t="s">
        <v>14</v>
      </c>
      <c r="M40" s="26" t="s">
        <v>14</v>
      </c>
      <c r="N40" s="24" t="s">
        <v>14</v>
      </c>
      <c r="O40" s="27" t="s">
        <v>14</v>
      </c>
      <c r="P40" s="28" t="s">
        <v>14</v>
      </c>
      <c r="Q40" s="18"/>
    </row>
    <row r="41" spans="1:17" s="43" customFormat="1" ht="18" customHeight="1" x14ac:dyDescent="0.15">
      <c r="A41" s="24">
        <v>4</v>
      </c>
      <c r="B41" s="1" t="s">
        <v>134</v>
      </c>
      <c r="C41" s="2" t="s">
        <v>71</v>
      </c>
      <c r="D41" s="24" t="s">
        <v>8</v>
      </c>
      <c r="E41" s="27" t="s">
        <v>21</v>
      </c>
      <c r="F41" s="26" t="s">
        <v>130</v>
      </c>
      <c r="G41" s="24" t="str">
        <f t="shared" si="3"/>
        <v>（全数）</v>
      </c>
      <c r="H41" s="26">
        <v>11</v>
      </c>
      <c r="I41" s="26" t="str">
        <f t="shared" si="4"/>
        <v>直ちに</v>
      </c>
      <c r="J41" s="26" t="str">
        <f t="shared" si="0"/>
        <v>a</v>
      </c>
      <c r="K41" s="24" t="s">
        <v>14</v>
      </c>
      <c r="L41" s="27" t="s">
        <v>14</v>
      </c>
      <c r="M41" s="26" t="s">
        <v>14</v>
      </c>
      <c r="N41" s="24" t="s">
        <v>14</v>
      </c>
      <c r="O41" s="27" t="s">
        <v>14</v>
      </c>
      <c r="P41" s="28" t="s">
        <v>14</v>
      </c>
      <c r="Q41" s="18"/>
    </row>
    <row r="42" spans="1:17" s="43" customFormat="1" ht="18" customHeight="1" x14ac:dyDescent="0.15">
      <c r="A42" s="24">
        <v>4</v>
      </c>
      <c r="B42" s="1" t="s">
        <v>74</v>
      </c>
      <c r="C42" s="2" t="s">
        <v>75</v>
      </c>
      <c r="D42" s="24" t="s">
        <v>8</v>
      </c>
      <c r="E42" s="27" t="s">
        <v>21</v>
      </c>
      <c r="F42" s="26" t="s">
        <v>130</v>
      </c>
      <c r="G42" s="24" t="str">
        <f t="shared" si="3"/>
        <v>（全数）</v>
      </c>
      <c r="H42" s="26">
        <v>11</v>
      </c>
      <c r="I42" s="26" t="str">
        <f t="shared" si="4"/>
        <v>直ちに</v>
      </c>
      <c r="J42" s="26" t="str">
        <f t="shared" si="0"/>
        <v>a</v>
      </c>
      <c r="K42" s="24" t="s">
        <v>14</v>
      </c>
      <c r="L42" s="27" t="s">
        <v>14</v>
      </c>
      <c r="M42" s="26" t="s">
        <v>14</v>
      </c>
      <c r="N42" s="24" t="s">
        <v>14</v>
      </c>
      <c r="O42" s="27" t="s">
        <v>14</v>
      </c>
      <c r="P42" s="28" t="s">
        <v>14</v>
      </c>
      <c r="Q42" s="18"/>
    </row>
    <row r="43" spans="1:17" s="43" customFormat="1" ht="18" customHeight="1" x14ac:dyDescent="0.15">
      <c r="A43" s="24">
        <v>4</v>
      </c>
      <c r="B43" s="1" t="s">
        <v>172</v>
      </c>
      <c r="C43" s="2"/>
      <c r="D43" s="24" t="s">
        <v>8</v>
      </c>
      <c r="E43" s="27" t="s">
        <v>21</v>
      </c>
      <c r="F43" s="26" t="s">
        <v>130</v>
      </c>
      <c r="G43" s="24" t="str">
        <f>IF(H43=11,"（全数）",IF(H43=12,"（全数）",IF(H43=21,"小児科",IF(H43=22,"インフル",IF(H43=23,"眼科",IF(H43=24,"ＳＴＤ",IF(H43=251,"基幹",IF(H43=252,"基幹"))))))))</f>
        <v>（全数）</v>
      </c>
      <c r="H43" s="26">
        <v>11</v>
      </c>
      <c r="I43" s="26" t="str">
        <f t="shared" si="4"/>
        <v>直ちに</v>
      </c>
      <c r="J43" s="26" t="str">
        <f t="shared" si="0"/>
        <v>a</v>
      </c>
      <c r="K43" s="24" t="s">
        <v>14</v>
      </c>
      <c r="L43" s="27" t="s">
        <v>14</v>
      </c>
      <c r="M43" s="26" t="s">
        <v>14</v>
      </c>
      <c r="N43" s="24" t="s">
        <v>14</v>
      </c>
      <c r="O43" s="27" t="s">
        <v>14</v>
      </c>
      <c r="P43" s="28" t="s">
        <v>14</v>
      </c>
      <c r="Q43" s="18"/>
    </row>
    <row r="44" spans="1:17" s="43" customFormat="1" ht="18" customHeight="1" x14ac:dyDescent="0.15">
      <c r="A44" s="24">
        <v>4</v>
      </c>
      <c r="B44" s="1" t="s">
        <v>188</v>
      </c>
      <c r="C44" s="42" t="s">
        <v>153</v>
      </c>
      <c r="D44" s="24" t="s">
        <v>8</v>
      </c>
      <c r="E44" s="27" t="s">
        <v>21</v>
      </c>
      <c r="F44" s="26" t="s">
        <v>130</v>
      </c>
      <c r="G44" s="24" t="str">
        <f>IF(H44=11,"（全数）",IF(H44=12,"（全数）",IF(H44=21,"小児科",IF(H44=22,"インフル",IF(H44=23,"眼科",IF(H44=24,"ＳＴＤ",IF(H44=251,"基幹",IF(H44=252,"基幹"))))))))</f>
        <v>（全数）</v>
      </c>
      <c r="H44" s="26">
        <v>11</v>
      </c>
      <c r="I44" s="26" t="str">
        <f>IF(H44=11,"直ちに",IF(H44=12,"７日以内",IF(H44=21,"次の月曜",IF(H44=22,"次の月曜",IF(H44=23,"次の月曜",IF(H44=24,"翌月初日",IF(H44=251,"次の月曜",IF(H44=252,"翌月初日"))))))))</f>
        <v>直ちに</v>
      </c>
      <c r="J44" s="26" t="str">
        <f t="shared" si="0"/>
        <v>a</v>
      </c>
      <c r="K44" s="24" t="s">
        <v>14</v>
      </c>
      <c r="L44" s="27" t="s">
        <v>14</v>
      </c>
      <c r="M44" s="26" t="s">
        <v>14</v>
      </c>
      <c r="N44" s="24" t="s">
        <v>14</v>
      </c>
      <c r="O44" s="27" t="s">
        <v>14</v>
      </c>
      <c r="P44" s="28" t="s">
        <v>14</v>
      </c>
      <c r="Q44" s="18"/>
    </row>
    <row r="45" spans="1:17" ht="18" customHeight="1" x14ac:dyDescent="0.15">
      <c r="A45" s="44">
        <v>4</v>
      </c>
      <c r="B45" s="1" t="s">
        <v>135</v>
      </c>
      <c r="C45" s="2" t="s">
        <v>155</v>
      </c>
      <c r="D45" s="24" t="s">
        <v>8</v>
      </c>
      <c r="E45" s="27" t="s">
        <v>21</v>
      </c>
      <c r="F45" s="26" t="s">
        <v>130</v>
      </c>
      <c r="G45" s="24" t="str">
        <f t="shared" si="3"/>
        <v>（全数）</v>
      </c>
      <c r="H45" s="26">
        <v>11</v>
      </c>
      <c r="I45" s="26" t="str">
        <f t="shared" si="4"/>
        <v>直ちに</v>
      </c>
      <c r="J45" s="26" t="str">
        <f t="shared" si="0"/>
        <v>a</v>
      </c>
      <c r="K45" s="24" t="s">
        <v>14</v>
      </c>
      <c r="L45" s="27" t="s">
        <v>14</v>
      </c>
      <c r="M45" s="26" t="s">
        <v>14</v>
      </c>
      <c r="N45" s="24" t="s">
        <v>14</v>
      </c>
      <c r="O45" s="27" t="s">
        <v>14</v>
      </c>
      <c r="P45" s="28" t="s">
        <v>14</v>
      </c>
      <c r="Q45" s="18"/>
    </row>
    <row r="46" spans="1:17" s="43" customFormat="1" ht="18" customHeight="1" x14ac:dyDescent="0.15">
      <c r="A46" s="24">
        <v>4</v>
      </c>
      <c r="B46" s="1" t="s">
        <v>79</v>
      </c>
      <c r="C46" s="2" t="s">
        <v>80</v>
      </c>
      <c r="D46" s="24" t="s">
        <v>8</v>
      </c>
      <c r="E46" s="27" t="s">
        <v>21</v>
      </c>
      <c r="F46" s="26" t="s">
        <v>130</v>
      </c>
      <c r="G46" s="24" t="str">
        <f t="shared" si="3"/>
        <v>（全数）</v>
      </c>
      <c r="H46" s="26">
        <v>11</v>
      </c>
      <c r="I46" s="26" t="str">
        <f t="shared" si="4"/>
        <v>直ちに</v>
      </c>
      <c r="J46" s="26" t="str">
        <f t="shared" si="0"/>
        <v>a</v>
      </c>
      <c r="K46" s="24" t="s">
        <v>14</v>
      </c>
      <c r="L46" s="27" t="s">
        <v>14</v>
      </c>
      <c r="M46" s="26" t="s">
        <v>14</v>
      </c>
      <c r="N46" s="24" t="s">
        <v>14</v>
      </c>
      <c r="O46" s="27" t="s">
        <v>14</v>
      </c>
      <c r="P46" s="28" t="s">
        <v>14</v>
      </c>
      <c r="Q46" s="18"/>
    </row>
    <row r="47" spans="1:17" s="43" customFormat="1" ht="18" customHeight="1" x14ac:dyDescent="0.15">
      <c r="A47" s="24">
        <v>4</v>
      </c>
      <c r="B47" s="1" t="s">
        <v>81</v>
      </c>
      <c r="C47" s="2" t="s">
        <v>82</v>
      </c>
      <c r="D47" s="24" t="s">
        <v>8</v>
      </c>
      <c r="E47" s="27" t="s">
        <v>21</v>
      </c>
      <c r="F47" s="26" t="s">
        <v>130</v>
      </c>
      <c r="G47" s="24" t="str">
        <f t="shared" si="3"/>
        <v>（全数）</v>
      </c>
      <c r="H47" s="26">
        <v>11</v>
      </c>
      <c r="I47" s="26" t="str">
        <f t="shared" si="4"/>
        <v>直ちに</v>
      </c>
      <c r="J47" s="26" t="str">
        <f t="shared" si="0"/>
        <v>a</v>
      </c>
      <c r="K47" s="24" t="s">
        <v>14</v>
      </c>
      <c r="L47" s="27" t="s">
        <v>14</v>
      </c>
      <c r="M47" s="26" t="s">
        <v>14</v>
      </c>
      <c r="N47" s="24" t="s">
        <v>14</v>
      </c>
      <c r="O47" s="27" t="s">
        <v>14</v>
      </c>
      <c r="P47" s="28" t="s">
        <v>14</v>
      </c>
      <c r="Q47" s="18"/>
    </row>
    <row r="48" spans="1:17" s="43" customFormat="1" ht="18" customHeight="1" x14ac:dyDescent="0.15">
      <c r="A48" s="24">
        <v>4</v>
      </c>
      <c r="B48" s="1" t="s">
        <v>89</v>
      </c>
      <c r="C48" s="2" t="s">
        <v>90</v>
      </c>
      <c r="D48" s="24" t="s">
        <v>8</v>
      </c>
      <c r="E48" s="27" t="s">
        <v>21</v>
      </c>
      <c r="F48" s="26" t="s">
        <v>130</v>
      </c>
      <c r="G48" s="24" t="str">
        <f>IF(H48=11,"（全数）",IF(H48=12,"（全数）",IF(H48=21,"小児科",IF(H48=22,"インフル",IF(H48=23,"眼科",IF(H48=24,"ＳＴＤ",IF(H48=251,"基幹",IF(H48=252,"基幹"))))))))</f>
        <v>（全数）</v>
      </c>
      <c r="H48" s="26">
        <v>11</v>
      </c>
      <c r="I48" s="26" t="str">
        <f>IF(H48=11,"直ちに",IF(H48=12,"７日以内",IF(H48=21,"次の月曜",IF(H48=22,"次の月曜",IF(H48=23,"次の月曜",IF(H48=24,"翌月初日",IF(H48=251,"次の月曜",IF(H48=252,"翌月初日"))))))))</f>
        <v>直ちに</v>
      </c>
      <c r="J48" s="26" t="str">
        <f t="shared" si="0"/>
        <v>a</v>
      </c>
      <c r="K48" s="24" t="s">
        <v>14</v>
      </c>
      <c r="L48" s="27" t="s">
        <v>14</v>
      </c>
      <c r="M48" s="26" t="s">
        <v>14</v>
      </c>
      <c r="N48" s="24" t="s">
        <v>14</v>
      </c>
      <c r="O48" s="27" t="s">
        <v>14</v>
      </c>
      <c r="P48" s="28" t="s">
        <v>14</v>
      </c>
      <c r="Q48" s="18"/>
    </row>
    <row r="49" spans="1:17" s="43" customFormat="1" ht="18" customHeight="1" x14ac:dyDescent="0.15">
      <c r="A49" s="24">
        <v>4</v>
      </c>
      <c r="B49" s="1" t="s">
        <v>91</v>
      </c>
      <c r="C49" s="2" t="s">
        <v>92</v>
      </c>
      <c r="D49" s="24" t="s">
        <v>8</v>
      </c>
      <c r="E49" s="27" t="s">
        <v>21</v>
      </c>
      <c r="F49" s="26" t="s">
        <v>130</v>
      </c>
      <c r="G49" s="24" t="str">
        <f t="shared" si="3"/>
        <v>（全数）</v>
      </c>
      <c r="H49" s="26">
        <v>11</v>
      </c>
      <c r="I49" s="26" t="str">
        <f t="shared" si="4"/>
        <v>直ちに</v>
      </c>
      <c r="J49" s="26" t="str">
        <f t="shared" si="0"/>
        <v>a</v>
      </c>
      <c r="K49" s="24" t="s">
        <v>14</v>
      </c>
      <c r="L49" s="27" t="s">
        <v>14</v>
      </c>
      <c r="M49" s="26" t="s">
        <v>14</v>
      </c>
      <c r="N49" s="24" t="s">
        <v>14</v>
      </c>
      <c r="O49" s="27" t="s">
        <v>14</v>
      </c>
      <c r="P49" s="28" t="s">
        <v>14</v>
      </c>
      <c r="Q49" s="18"/>
    </row>
    <row r="50" spans="1:17" s="43" customFormat="1" ht="18" customHeight="1" x14ac:dyDescent="0.15">
      <c r="A50" s="24">
        <v>4</v>
      </c>
      <c r="B50" s="1" t="s">
        <v>173</v>
      </c>
      <c r="C50" s="2"/>
      <c r="D50" s="24" t="s">
        <v>8</v>
      </c>
      <c r="E50" s="27" t="s">
        <v>21</v>
      </c>
      <c r="F50" s="26" t="s">
        <v>130</v>
      </c>
      <c r="G50" s="24" t="str">
        <f>IF(H50=11,"（全数）",IF(H50=12,"（全数）",IF(H50=21,"小児科",IF(H50=22,"インフル",IF(H50=23,"眼科",IF(H50=24,"ＳＴＤ",IF(H50=251,"基幹",IF(H50=252,"基幹"))))))))</f>
        <v>（全数）</v>
      </c>
      <c r="H50" s="26">
        <v>11</v>
      </c>
      <c r="I50" s="26" t="str">
        <f t="shared" si="4"/>
        <v>直ちに</v>
      </c>
      <c r="J50" s="26" t="str">
        <f t="shared" si="0"/>
        <v>a</v>
      </c>
      <c r="K50" s="24" t="s">
        <v>14</v>
      </c>
      <c r="L50" s="27" t="s">
        <v>14</v>
      </c>
      <c r="M50" s="26" t="s">
        <v>14</v>
      </c>
      <c r="N50" s="24" t="s">
        <v>14</v>
      </c>
      <c r="O50" s="27" t="s">
        <v>14</v>
      </c>
      <c r="P50" s="28" t="s">
        <v>14</v>
      </c>
      <c r="Q50" s="18"/>
    </row>
    <row r="51" spans="1:17" s="43" customFormat="1" ht="18" customHeight="1" x14ac:dyDescent="0.15">
      <c r="A51" s="24">
        <v>4</v>
      </c>
      <c r="B51" s="1" t="s">
        <v>96</v>
      </c>
      <c r="C51" s="2" t="s">
        <v>97</v>
      </c>
      <c r="D51" s="24" t="s">
        <v>8</v>
      </c>
      <c r="E51" s="27" t="s">
        <v>21</v>
      </c>
      <c r="F51" s="26" t="s">
        <v>130</v>
      </c>
      <c r="G51" s="24" t="str">
        <f t="shared" si="3"/>
        <v>（全数）</v>
      </c>
      <c r="H51" s="26">
        <v>11</v>
      </c>
      <c r="I51" s="26" t="str">
        <f t="shared" si="4"/>
        <v>直ちに</v>
      </c>
      <c r="J51" s="26" t="str">
        <f t="shared" si="0"/>
        <v>a</v>
      </c>
      <c r="K51" s="24" t="s">
        <v>14</v>
      </c>
      <c r="L51" s="27" t="s">
        <v>14</v>
      </c>
      <c r="M51" s="26" t="s">
        <v>14</v>
      </c>
      <c r="N51" s="24" t="s">
        <v>14</v>
      </c>
      <c r="O51" s="27" t="s">
        <v>14</v>
      </c>
      <c r="P51" s="28" t="s">
        <v>14</v>
      </c>
      <c r="Q51" s="18"/>
    </row>
    <row r="52" spans="1:17" s="43" customFormat="1" ht="18" customHeight="1" x14ac:dyDescent="0.15">
      <c r="A52" s="24">
        <v>4</v>
      </c>
      <c r="B52" s="1" t="s">
        <v>174</v>
      </c>
      <c r="C52" s="2"/>
      <c r="D52" s="24" t="s">
        <v>8</v>
      </c>
      <c r="E52" s="27" t="s">
        <v>21</v>
      </c>
      <c r="F52" s="26" t="s">
        <v>130</v>
      </c>
      <c r="G52" s="24" t="str">
        <f>IF(H52=11,"（全数）",IF(H52=12,"（全数）",IF(H52=21,"小児科",IF(H52=22,"インフル",IF(H52=23,"眼科",IF(H52=24,"ＳＴＤ",IF(H52=251,"基幹",IF(H52=252,"基幹"))))))))</f>
        <v>（全数）</v>
      </c>
      <c r="H52" s="26">
        <v>11</v>
      </c>
      <c r="I52" s="26" t="str">
        <f t="shared" si="4"/>
        <v>直ちに</v>
      </c>
      <c r="J52" s="26" t="str">
        <f t="shared" si="0"/>
        <v>a</v>
      </c>
      <c r="K52" s="24" t="s">
        <v>14</v>
      </c>
      <c r="L52" s="27" t="s">
        <v>14</v>
      </c>
      <c r="M52" s="26" t="s">
        <v>14</v>
      </c>
      <c r="N52" s="24" t="s">
        <v>14</v>
      </c>
      <c r="O52" s="27" t="s">
        <v>14</v>
      </c>
      <c r="P52" s="28" t="s">
        <v>14</v>
      </c>
      <c r="Q52" s="18"/>
    </row>
    <row r="53" spans="1:17" s="43" customFormat="1" ht="18" customHeight="1" x14ac:dyDescent="0.15">
      <c r="A53" s="24">
        <v>4</v>
      </c>
      <c r="B53" s="1" t="s">
        <v>175</v>
      </c>
      <c r="C53" s="2"/>
      <c r="D53" s="24" t="s">
        <v>8</v>
      </c>
      <c r="E53" s="27" t="s">
        <v>21</v>
      </c>
      <c r="F53" s="26" t="s">
        <v>130</v>
      </c>
      <c r="G53" s="24" t="str">
        <f>IF(H53=11,"（全数）",IF(H53=12,"（全数）",IF(H53=21,"小児科",IF(H53=22,"インフル",IF(H53=23,"眼科",IF(H53=24,"ＳＴＤ",IF(H53=251,"基幹",IF(H53=252,"基幹"))))))))</f>
        <v>（全数）</v>
      </c>
      <c r="H53" s="26">
        <v>11</v>
      </c>
      <c r="I53" s="26" t="str">
        <f t="shared" si="4"/>
        <v>直ちに</v>
      </c>
      <c r="J53" s="26" t="str">
        <f t="shared" si="0"/>
        <v>a</v>
      </c>
      <c r="K53" s="24" t="s">
        <v>14</v>
      </c>
      <c r="L53" s="27" t="s">
        <v>14</v>
      </c>
      <c r="M53" s="26" t="s">
        <v>14</v>
      </c>
      <c r="N53" s="24" t="s">
        <v>14</v>
      </c>
      <c r="O53" s="27" t="s">
        <v>14</v>
      </c>
      <c r="P53" s="28" t="s">
        <v>14</v>
      </c>
      <c r="Q53" s="18"/>
    </row>
    <row r="54" spans="1:17" s="43" customFormat="1" ht="18" customHeight="1" x14ac:dyDescent="0.15">
      <c r="A54" s="24">
        <v>4</v>
      </c>
      <c r="B54" s="1" t="s">
        <v>136</v>
      </c>
      <c r="C54" s="2" t="s">
        <v>102</v>
      </c>
      <c r="D54" s="24" t="s">
        <v>8</v>
      </c>
      <c r="E54" s="27" t="s">
        <v>21</v>
      </c>
      <c r="F54" s="26" t="s">
        <v>130</v>
      </c>
      <c r="G54" s="24" t="str">
        <f t="shared" si="3"/>
        <v>（全数）</v>
      </c>
      <c r="H54" s="26">
        <v>11</v>
      </c>
      <c r="I54" s="26" t="str">
        <f t="shared" si="4"/>
        <v>直ちに</v>
      </c>
      <c r="J54" s="26" t="str">
        <f t="shared" si="0"/>
        <v>a</v>
      </c>
      <c r="K54" s="24" t="s">
        <v>14</v>
      </c>
      <c r="L54" s="27" t="s">
        <v>14</v>
      </c>
      <c r="M54" s="26" t="s">
        <v>14</v>
      </c>
      <c r="N54" s="24" t="s">
        <v>14</v>
      </c>
      <c r="O54" s="27" t="s">
        <v>14</v>
      </c>
      <c r="P54" s="28" t="s">
        <v>14</v>
      </c>
      <c r="Q54" s="18"/>
    </row>
    <row r="55" spans="1:17" s="43" customFormat="1" ht="18" customHeight="1" x14ac:dyDescent="0.15">
      <c r="A55" s="24">
        <v>4</v>
      </c>
      <c r="B55" s="1" t="s">
        <v>139</v>
      </c>
      <c r="C55" s="2" t="s">
        <v>148</v>
      </c>
      <c r="D55" s="24" t="s">
        <v>8</v>
      </c>
      <c r="E55" s="27" t="s">
        <v>21</v>
      </c>
      <c r="F55" s="26" t="s">
        <v>130</v>
      </c>
      <c r="G55" s="24" t="str">
        <f t="shared" si="3"/>
        <v>（全数）</v>
      </c>
      <c r="H55" s="26">
        <v>11</v>
      </c>
      <c r="I55" s="26" t="str">
        <f t="shared" si="4"/>
        <v>直ちに</v>
      </c>
      <c r="J55" s="26" t="str">
        <f t="shared" si="0"/>
        <v>a</v>
      </c>
      <c r="K55" s="24" t="s">
        <v>14</v>
      </c>
      <c r="L55" s="27" t="s">
        <v>14</v>
      </c>
      <c r="M55" s="26" t="s">
        <v>14</v>
      </c>
      <c r="N55" s="24" t="s">
        <v>14</v>
      </c>
      <c r="O55" s="27" t="s">
        <v>14</v>
      </c>
      <c r="P55" s="28" t="s">
        <v>14</v>
      </c>
      <c r="Q55" s="18"/>
    </row>
    <row r="56" spans="1:17" s="43" customFormat="1" ht="18" customHeight="1" x14ac:dyDescent="0.15">
      <c r="A56" s="24">
        <v>4</v>
      </c>
      <c r="B56" s="25" t="s">
        <v>106</v>
      </c>
      <c r="C56" s="42" t="s">
        <v>107</v>
      </c>
      <c r="D56" s="24" t="s">
        <v>8</v>
      </c>
      <c r="E56" s="27" t="s">
        <v>21</v>
      </c>
      <c r="F56" s="26" t="s">
        <v>130</v>
      </c>
      <c r="G56" s="24" t="str">
        <f t="shared" si="3"/>
        <v>（全数）</v>
      </c>
      <c r="H56" s="26">
        <v>11</v>
      </c>
      <c r="I56" s="26" t="str">
        <f t="shared" si="4"/>
        <v>直ちに</v>
      </c>
      <c r="J56" s="26" t="str">
        <f t="shared" si="0"/>
        <v>a</v>
      </c>
      <c r="K56" s="24" t="s">
        <v>14</v>
      </c>
      <c r="L56" s="27" t="s">
        <v>14</v>
      </c>
      <c r="M56" s="26" t="s">
        <v>14</v>
      </c>
      <c r="N56" s="24" t="s">
        <v>14</v>
      </c>
      <c r="O56" s="27" t="s">
        <v>14</v>
      </c>
      <c r="P56" s="28" t="s">
        <v>14</v>
      </c>
      <c r="Q56" s="18"/>
    </row>
    <row r="57" spans="1:17" s="43" customFormat="1" ht="18" customHeight="1" x14ac:dyDescent="0.15">
      <c r="A57" s="24">
        <v>4</v>
      </c>
      <c r="B57" s="1" t="s">
        <v>141</v>
      </c>
      <c r="C57" s="2" t="s">
        <v>149</v>
      </c>
      <c r="D57" s="24" t="s">
        <v>8</v>
      </c>
      <c r="E57" s="27" t="s">
        <v>21</v>
      </c>
      <c r="F57" s="26" t="s">
        <v>130</v>
      </c>
      <c r="G57" s="24" t="str">
        <f t="shared" si="3"/>
        <v>（全数）</v>
      </c>
      <c r="H57" s="26">
        <v>11</v>
      </c>
      <c r="I57" s="26" t="str">
        <f t="shared" si="4"/>
        <v>直ちに</v>
      </c>
      <c r="J57" s="26" t="str">
        <f t="shared" si="0"/>
        <v>a</v>
      </c>
      <c r="K57" s="24" t="s">
        <v>14</v>
      </c>
      <c r="L57" s="27" t="s">
        <v>14</v>
      </c>
      <c r="M57" s="26" t="s">
        <v>14</v>
      </c>
      <c r="N57" s="24" t="s">
        <v>14</v>
      </c>
      <c r="O57" s="27" t="s">
        <v>14</v>
      </c>
      <c r="P57" s="28" t="s">
        <v>14</v>
      </c>
      <c r="Q57" s="18"/>
    </row>
    <row r="58" spans="1:17" s="43" customFormat="1" ht="18" customHeight="1" x14ac:dyDescent="0.15">
      <c r="A58" s="24">
        <v>4</v>
      </c>
      <c r="B58" s="1" t="s">
        <v>114</v>
      </c>
      <c r="C58" s="2" t="s">
        <v>115</v>
      </c>
      <c r="D58" s="24" t="s">
        <v>8</v>
      </c>
      <c r="E58" s="27" t="s">
        <v>21</v>
      </c>
      <c r="F58" s="26" t="s">
        <v>130</v>
      </c>
      <c r="G58" s="24" t="str">
        <f t="shared" si="3"/>
        <v>（全数）</v>
      </c>
      <c r="H58" s="26">
        <v>11</v>
      </c>
      <c r="I58" s="26" t="str">
        <f t="shared" si="4"/>
        <v>直ちに</v>
      </c>
      <c r="J58" s="26" t="str">
        <f t="shared" si="0"/>
        <v>a</v>
      </c>
      <c r="K58" s="24" t="s">
        <v>14</v>
      </c>
      <c r="L58" s="27" t="s">
        <v>14</v>
      </c>
      <c r="M58" s="26" t="s">
        <v>14</v>
      </c>
      <c r="N58" s="24" t="s">
        <v>14</v>
      </c>
      <c r="O58" s="27" t="s">
        <v>14</v>
      </c>
      <c r="P58" s="28" t="s">
        <v>14</v>
      </c>
      <c r="Q58" s="18"/>
    </row>
    <row r="59" spans="1:17" s="43" customFormat="1" ht="18" customHeight="1" x14ac:dyDescent="0.15">
      <c r="A59" s="24">
        <v>4</v>
      </c>
      <c r="B59" s="1" t="s">
        <v>142</v>
      </c>
      <c r="C59" s="2" t="s">
        <v>150</v>
      </c>
      <c r="D59" s="24" t="s">
        <v>8</v>
      </c>
      <c r="E59" s="27" t="s">
        <v>21</v>
      </c>
      <c r="F59" s="26" t="s">
        <v>130</v>
      </c>
      <c r="G59" s="24" t="str">
        <f t="shared" si="3"/>
        <v>（全数）</v>
      </c>
      <c r="H59" s="26">
        <v>11</v>
      </c>
      <c r="I59" s="26" t="str">
        <f t="shared" si="4"/>
        <v>直ちに</v>
      </c>
      <c r="J59" s="26" t="str">
        <f t="shared" si="0"/>
        <v>a</v>
      </c>
      <c r="K59" s="24" t="s">
        <v>14</v>
      </c>
      <c r="L59" s="27" t="s">
        <v>14</v>
      </c>
      <c r="M59" s="26" t="s">
        <v>14</v>
      </c>
      <c r="N59" s="24" t="s">
        <v>14</v>
      </c>
      <c r="O59" s="27" t="s">
        <v>14</v>
      </c>
      <c r="P59" s="28" t="s">
        <v>14</v>
      </c>
      <c r="Q59" s="18"/>
    </row>
    <row r="60" spans="1:17" s="43" customFormat="1" ht="18" customHeight="1" x14ac:dyDescent="0.15">
      <c r="A60" s="24">
        <v>4</v>
      </c>
      <c r="B60" s="1" t="s">
        <v>177</v>
      </c>
      <c r="C60" s="2"/>
      <c r="D60" s="24" t="s">
        <v>8</v>
      </c>
      <c r="E60" s="27" t="s">
        <v>21</v>
      </c>
      <c r="F60" s="26" t="s">
        <v>130</v>
      </c>
      <c r="G60" s="24" t="str">
        <f>IF(H60=11,"（全数）",IF(H60=12,"（全数）",IF(H60=21,"小児科",IF(H60=22,"インフル",IF(H60=23,"眼科",IF(H60=24,"ＳＴＤ",IF(H60=251,"基幹",IF(H60=252,"基幹"))))))))</f>
        <v>（全数）</v>
      </c>
      <c r="H60" s="26">
        <v>11</v>
      </c>
      <c r="I60" s="26" t="str">
        <f t="shared" si="4"/>
        <v>直ちに</v>
      </c>
      <c r="J60" s="26" t="str">
        <f t="shared" si="0"/>
        <v>a</v>
      </c>
      <c r="K60" s="24" t="s">
        <v>14</v>
      </c>
      <c r="L60" s="27" t="s">
        <v>14</v>
      </c>
      <c r="M60" s="26" t="s">
        <v>14</v>
      </c>
      <c r="N60" s="24" t="s">
        <v>14</v>
      </c>
      <c r="O60" s="27" t="s">
        <v>14</v>
      </c>
      <c r="P60" s="28" t="s">
        <v>14</v>
      </c>
      <c r="Q60" s="18"/>
    </row>
    <row r="61" spans="1:17" s="43" customFormat="1" ht="18" customHeight="1" x14ac:dyDescent="0.15">
      <c r="A61" s="24">
        <v>4</v>
      </c>
      <c r="B61" s="1" t="s">
        <v>178</v>
      </c>
      <c r="C61" s="2"/>
      <c r="D61" s="24" t="s">
        <v>8</v>
      </c>
      <c r="E61" s="27" t="s">
        <v>21</v>
      </c>
      <c r="F61" s="26" t="s">
        <v>130</v>
      </c>
      <c r="G61" s="24" t="str">
        <f>IF(H61=11,"（全数）",IF(H61=12,"（全数）",IF(H61=21,"小児科",IF(H61=22,"インフル",IF(H61=23,"眼科",IF(H61=24,"ＳＴＤ",IF(H61=251,"基幹",IF(H61=252,"基幹"))))))))</f>
        <v>（全数）</v>
      </c>
      <c r="H61" s="26">
        <v>11</v>
      </c>
      <c r="I61" s="26" t="str">
        <f t="shared" si="4"/>
        <v>直ちに</v>
      </c>
      <c r="J61" s="26" t="str">
        <f t="shared" si="0"/>
        <v>a</v>
      </c>
      <c r="K61" s="24" t="s">
        <v>14</v>
      </c>
      <c r="L61" s="27" t="s">
        <v>14</v>
      </c>
      <c r="M61" s="26" t="s">
        <v>14</v>
      </c>
      <c r="N61" s="24" t="s">
        <v>14</v>
      </c>
      <c r="O61" s="27" t="s">
        <v>14</v>
      </c>
      <c r="P61" s="28" t="s">
        <v>14</v>
      </c>
      <c r="Q61" s="18"/>
    </row>
    <row r="62" spans="1:17" s="43" customFormat="1" ht="18" customHeight="1" x14ac:dyDescent="0.15">
      <c r="A62" s="24">
        <v>4</v>
      </c>
      <c r="B62" s="1" t="s">
        <v>143</v>
      </c>
      <c r="C62" s="2" t="s">
        <v>151</v>
      </c>
      <c r="D62" s="24" t="s">
        <v>8</v>
      </c>
      <c r="E62" s="27" t="s">
        <v>21</v>
      </c>
      <c r="F62" s="26" t="s">
        <v>130</v>
      </c>
      <c r="G62" s="24" t="str">
        <f t="shared" si="3"/>
        <v>（全数）</v>
      </c>
      <c r="H62" s="26">
        <v>11</v>
      </c>
      <c r="I62" s="26" t="str">
        <f t="shared" si="4"/>
        <v>直ちに</v>
      </c>
      <c r="J62" s="26" t="str">
        <f t="shared" si="0"/>
        <v>a</v>
      </c>
      <c r="K62" s="24" t="s">
        <v>14</v>
      </c>
      <c r="L62" s="27" t="s">
        <v>14</v>
      </c>
      <c r="M62" s="26" t="s">
        <v>14</v>
      </c>
      <c r="N62" s="24" t="s">
        <v>14</v>
      </c>
      <c r="O62" s="27" t="s">
        <v>14</v>
      </c>
      <c r="P62" s="28" t="s">
        <v>14</v>
      </c>
      <c r="Q62" s="18"/>
    </row>
    <row r="63" spans="1:17" s="43" customFormat="1" ht="18" customHeight="1" x14ac:dyDescent="0.15">
      <c r="A63" s="24">
        <v>4</v>
      </c>
      <c r="B63" s="25" t="s">
        <v>144</v>
      </c>
      <c r="C63" s="42" t="s">
        <v>152</v>
      </c>
      <c r="D63" s="24" t="s">
        <v>8</v>
      </c>
      <c r="E63" s="27" t="s">
        <v>21</v>
      </c>
      <c r="F63" s="26" t="s">
        <v>8</v>
      </c>
      <c r="G63" s="24" t="str">
        <f t="shared" si="3"/>
        <v>（全数）</v>
      </c>
      <c r="H63" s="26">
        <v>11</v>
      </c>
      <c r="I63" s="26" t="str">
        <f t="shared" si="4"/>
        <v>直ちに</v>
      </c>
      <c r="J63" s="26" t="str">
        <f t="shared" si="0"/>
        <v>a</v>
      </c>
      <c r="K63" s="24" t="s">
        <v>14</v>
      </c>
      <c r="L63" s="27" t="s">
        <v>14</v>
      </c>
      <c r="M63" s="26" t="s">
        <v>14</v>
      </c>
      <c r="N63" s="24" t="s">
        <v>14</v>
      </c>
      <c r="O63" s="27" t="s">
        <v>14</v>
      </c>
      <c r="P63" s="28" t="s">
        <v>14</v>
      </c>
      <c r="Q63" s="18"/>
    </row>
    <row r="64" spans="1:17" s="43" customFormat="1" ht="18" customHeight="1" thickBot="1" x14ac:dyDescent="0.2">
      <c r="A64" s="12">
        <v>4</v>
      </c>
      <c r="B64" s="29" t="s">
        <v>179</v>
      </c>
      <c r="C64" s="45"/>
      <c r="D64" s="12" t="s">
        <v>8</v>
      </c>
      <c r="E64" s="13" t="s">
        <v>21</v>
      </c>
      <c r="F64" s="11" t="s">
        <v>8</v>
      </c>
      <c r="G64" s="12" t="str">
        <f>IF(H64=11,"（全数）",IF(H64=12,"（全数）",IF(H64=21,"小児科",IF(H64=22,"インフル",IF(H64=23,"眼科",IF(H64=24,"ＳＴＤ",IF(H64=251,"基幹",IF(H64=252,"基幹"))))))))</f>
        <v>（全数）</v>
      </c>
      <c r="H64" s="11">
        <v>11</v>
      </c>
      <c r="I64" s="11" t="str">
        <f t="shared" si="4"/>
        <v>直ちに</v>
      </c>
      <c r="J64" s="11" t="str">
        <f t="shared" si="0"/>
        <v>a</v>
      </c>
      <c r="K64" s="12" t="s">
        <v>14</v>
      </c>
      <c r="L64" s="13" t="s">
        <v>14</v>
      </c>
      <c r="M64" s="11" t="s">
        <v>14</v>
      </c>
      <c r="N64" s="12" t="s">
        <v>14</v>
      </c>
      <c r="O64" s="13" t="s">
        <v>14</v>
      </c>
      <c r="P64" s="30" t="s">
        <v>14</v>
      </c>
      <c r="Q64" s="18"/>
    </row>
    <row r="65" spans="1:17" s="41" customFormat="1" ht="18" customHeight="1" x14ac:dyDescent="0.15">
      <c r="A65" s="31">
        <v>5</v>
      </c>
      <c r="B65" s="46" t="s">
        <v>20</v>
      </c>
      <c r="C65" s="47" t="s">
        <v>157</v>
      </c>
      <c r="D65" s="31" t="s">
        <v>8</v>
      </c>
      <c r="E65" s="34" t="s">
        <v>21</v>
      </c>
      <c r="F65" s="33" t="s">
        <v>14</v>
      </c>
      <c r="G65" s="31" t="str">
        <f t="shared" si="3"/>
        <v>（全数）</v>
      </c>
      <c r="H65" s="33">
        <v>12</v>
      </c>
      <c r="I65" s="33" t="str">
        <f t="shared" si="4"/>
        <v>７日以内</v>
      </c>
      <c r="J65" s="33" t="str">
        <f t="shared" si="0"/>
        <v>b1</v>
      </c>
      <c r="K65" s="31" t="s">
        <v>14</v>
      </c>
      <c r="L65" s="34" t="s">
        <v>14</v>
      </c>
      <c r="M65" s="33" t="s">
        <v>14</v>
      </c>
      <c r="N65" s="31" t="s">
        <v>14</v>
      </c>
      <c r="O65" s="34" t="s">
        <v>14</v>
      </c>
      <c r="P65" s="35" t="s">
        <v>14</v>
      </c>
      <c r="Q65" s="18"/>
    </row>
    <row r="66" spans="1:17" s="41" customFormat="1" ht="18" customHeight="1" x14ac:dyDescent="0.15">
      <c r="A66" s="24">
        <v>5</v>
      </c>
      <c r="B66" s="1" t="s">
        <v>145</v>
      </c>
      <c r="C66" s="2" t="s">
        <v>156</v>
      </c>
      <c r="D66" s="24" t="s">
        <v>8</v>
      </c>
      <c r="E66" s="27" t="s">
        <v>21</v>
      </c>
      <c r="F66" s="26" t="s">
        <v>14</v>
      </c>
      <c r="G66" s="24" t="str">
        <f t="shared" si="3"/>
        <v>小児科</v>
      </c>
      <c r="H66" s="26">
        <v>21</v>
      </c>
      <c r="I66" s="26" t="str">
        <f t="shared" si="4"/>
        <v>次の月曜</v>
      </c>
      <c r="J66" s="26" t="str">
        <f t="shared" si="0"/>
        <v>c1</v>
      </c>
      <c r="K66" s="24" t="s">
        <v>14</v>
      </c>
      <c r="L66" s="27" t="s">
        <v>14</v>
      </c>
      <c r="M66" s="26" t="s">
        <v>14</v>
      </c>
      <c r="N66" s="24" t="s">
        <v>14</v>
      </c>
      <c r="O66" s="27" t="s">
        <v>14</v>
      </c>
      <c r="P66" s="28" t="s">
        <v>14</v>
      </c>
      <c r="Q66" s="18"/>
    </row>
    <row r="67" spans="1:17" s="41" customFormat="1" ht="18" customHeight="1" x14ac:dyDescent="0.15">
      <c r="A67" s="24">
        <v>5</v>
      </c>
      <c r="B67" s="1" t="s">
        <v>22</v>
      </c>
      <c r="C67" s="2" t="s">
        <v>23</v>
      </c>
      <c r="D67" s="24" t="s">
        <v>8</v>
      </c>
      <c r="E67" s="27" t="s">
        <v>21</v>
      </c>
      <c r="F67" s="26" t="s">
        <v>14</v>
      </c>
      <c r="G67" s="24" t="str">
        <f t="shared" si="3"/>
        <v>小児科</v>
      </c>
      <c r="H67" s="26">
        <v>21</v>
      </c>
      <c r="I67" s="26" t="str">
        <f t="shared" si="4"/>
        <v>次の月曜</v>
      </c>
      <c r="J67" s="26" t="str">
        <f t="shared" si="0"/>
        <v>c1</v>
      </c>
      <c r="K67" s="24" t="s">
        <v>14</v>
      </c>
      <c r="L67" s="27" t="s">
        <v>14</v>
      </c>
      <c r="M67" s="26" t="s">
        <v>14</v>
      </c>
      <c r="N67" s="24" t="s">
        <v>14</v>
      </c>
      <c r="O67" s="27" t="s">
        <v>14</v>
      </c>
      <c r="P67" s="28" t="s">
        <v>14</v>
      </c>
      <c r="Q67" s="18"/>
    </row>
    <row r="68" spans="1:17" s="41" customFormat="1" ht="30" customHeight="1" x14ac:dyDescent="0.15">
      <c r="A68" s="24">
        <v>5</v>
      </c>
      <c r="B68" s="48" t="s">
        <v>189</v>
      </c>
      <c r="C68" s="42" t="s">
        <v>24</v>
      </c>
      <c r="D68" s="24" t="s">
        <v>8</v>
      </c>
      <c r="E68" s="27" t="s">
        <v>21</v>
      </c>
      <c r="F68" s="26" t="s">
        <v>14</v>
      </c>
      <c r="G68" s="64" t="s">
        <v>199</v>
      </c>
      <c r="H68" s="26">
        <v>22</v>
      </c>
      <c r="I68" s="26" t="str">
        <f>IF(H68=11,"直ちに",IF(H68=12,"７日以内",IF(H68=21,"次の月曜",IF(H68=22,"次の月曜",IF(H68=23,"次の月曜",IF(H68=24,"翌月初日",IF(H68=251,"次の月曜",IF(H68=252,"翌月初日"))))))))</f>
        <v>次の月曜</v>
      </c>
      <c r="J68" s="26" t="str">
        <f t="shared" si="0"/>
        <v>c1</v>
      </c>
      <c r="K68" s="24" t="s">
        <v>14</v>
      </c>
      <c r="L68" s="27" t="s">
        <v>14</v>
      </c>
      <c r="M68" s="26" t="s">
        <v>14</v>
      </c>
      <c r="N68" s="24" t="s">
        <v>14</v>
      </c>
      <c r="O68" s="27" t="s">
        <v>14</v>
      </c>
      <c r="P68" s="28" t="s">
        <v>14</v>
      </c>
      <c r="Q68" s="18"/>
    </row>
    <row r="69" spans="1:17" s="41" customFormat="1" ht="30" customHeight="1" x14ac:dyDescent="0.15">
      <c r="A69" s="24">
        <v>5</v>
      </c>
      <c r="B69" s="48" t="s">
        <v>162</v>
      </c>
      <c r="C69" s="42" t="s">
        <v>25</v>
      </c>
      <c r="D69" s="24" t="s">
        <v>8</v>
      </c>
      <c r="E69" s="27" t="s">
        <v>21</v>
      </c>
      <c r="F69" s="26" t="s">
        <v>14</v>
      </c>
      <c r="G69" s="24" t="str">
        <f t="shared" si="3"/>
        <v>（全数）</v>
      </c>
      <c r="H69" s="26">
        <v>12</v>
      </c>
      <c r="I69" s="26" t="str">
        <f t="shared" si="4"/>
        <v>７日以内</v>
      </c>
      <c r="J69" s="26" t="str">
        <f t="shared" ref="J69:J77" si="5">IF(H69=11,"a",IF(H69=12,"b1",IF(H69=21,"c1",IF(H69=22,"c1",IF(H69=23,"c1",IF(H69=24,"c1","c2"))))))</f>
        <v>b1</v>
      </c>
      <c r="K69" s="24" t="s">
        <v>14</v>
      </c>
      <c r="L69" s="27" t="s">
        <v>14</v>
      </c>
      <c r="M69" s="26" t="s">
        <v>14</v>
      </c>
      <c r="N69" s="24" t="s">
        <v>14</v>
      </c>
      <c r="O69" s="27" t="s">
        <v>14</v>
      </c>
      <c r="P69" s="28" t="s">
        <v>14</v>
      </c>
      <c r="Q69" s="18"/>
    </row>
    <row r="70" spans="1:17" s="41" customFormat="1" ht="18" customHeight="1" x14ac:dyDescent="0.15">
      <c r="A70" s="24">
        <v>5</v>
      </c>
      <c r="B70" s="1" t="s">
        <v>26</v>
      </c>
      <c r="C70" s="2" t="s">
        <v>27</v>
      </c>
      <c r="D70" s="24" t="s">
        <v>8</v>
      </c>
      <c r="E70" s="27" t="s">
        <v>21</v>
      </c>
      <c r="F70" s="26" t="s">
        <v>14</v>
      </c>
      <c r="G70" s="24" t="str">
        <f t="shared" si="3"/>
        <v>小児科</v>
      </c>
      <c r="H70" s="26">
        <v>21</v>
      </c>
      <c r="I70" s="26" t="str">
        <f t="shared" si="4"/>
        <v>次の月曜</v>
      </c>
      <c r="J70" s="26" t="str">
        <f t="shared" si="5"/>
        <v>c1</v>
      </c>
      <c r="K70" s="24" t="s">
        <v>14</v>
      </c>
      <c r="L70" s="27" t="s">
        <v>14</v>
      </c>
      <c r="M70" s="26" t="s">
        <v>14</v>
      </c>
      <c r="N70" s="24" t="s">
        <v>14</v>
      </c>
      <c r="O70" s="27" t="s">
        <v>14</v>
      </c>
      <c r="P70" s="28" t="s">
        <v>14</v>
      </c>
      <c r="Q70" s="18"/>
    </row>
    <row r="71" spans="1:17" s="41" customFormat="1" ht="18" customHeight="1" x14ac:dyDescent="0.15">
      <c r="A71" s="24">
        <v>5</v>
      </c>
      <c r="B71" s="1" t="s">
        <v>35</v>
      </c>
      <c r="C71" s="2" t="s">
        <v>36</v>
      </c>
      <c r="D71" s="24" t="s">
        <v>8</v>
      </c>
      <c r="E71" s="27" t="s">
        <v>21</v>
      </c>
      <c r="F71" s="26" t="s">
        <v>14</v>
      </c>
      <c r="G71" s="24" t="str">
        <f t="shared" si="3"/>
        <v>小児科</v>
      </c>
      <c r="H71" s="26">
        <v>21</v>
      </c>
      <c r="I71" s="26" t="str">
        <f t="shared" si="4"/>
        <v>次の月曜</v>
      </c>
      <c r="J71" s="26" t="str">
        <f t="shared" si="5"/>
        <v>c1</v>
      </c>
      <c r="K71" s="24" t="s">
        <v>14</v>
      </c>
      <c r="L71" s="27" t="s">
        <v>14</v>
      </c>
      <c r="M71" s="26" t="s">
        <v>14</v>
      </c>
      <c r="N71" s="24" t="s">
        <v>14</v>
      </c>
      <c r="O71" s="27" t="s">
        <v>14</v>
      </c>
      <c r="P71" s="28" t="s">
        <v>14</v>
      </c>
      <c r="Q71" s="18"/>
    </row>
    <row r="72" spans="1:17" s="41" customFormat="1" ht="18" customHeight="1" x14ac:dyDescent="0.15">
      <c r="A72" s="24">
        <v>5</v>
      </c>
      <c r="B72" s="1" t="s">
        <v>37</v>
      </c>
      <c r="C72" s="2" t="s">
        <v>38</v>
      </c>
      <c r="D72" s="24" t="s">
        <v>8</v>
      </c>
      <c r="E72" s="27" t="s">
        <v>21</v>
      </c>
      <c r="F72" s="26" t="s">
        <v>14</v>
      </c>
      <c r="G72" s="24" t="str">
        <f t="shared" si="3"/>
        <v>眼科</v>
      </c>
      <c r="H72" s="26">
        <v>23</v>
      </c>
      <c r="I72" s="26" t="str">
        <f t="shared" si="4"/>
        <v>次の月曜</v>
      </c>
      <c r="J72" s="26" t="str">
        <f t="shared" si="5"/>
        <v>c1</v>
      </c>
      <c r="K72" s="24" t="s">
        <v>14</v>
      </c>
      <c r="L72" s="27" t="s">
        <v>14</v>
      </c>
      <c r="M72" s="26" t="s">
        <v>14</v>
      </c>
      <c r="N72" s="24" t="s">
        <v>14</v>
      </c>
      <c r="O72" s="27" t="s">
        <v>14</v>
      </c>
      <c r="P72" s="28" t="s">
        <v>14</v>
      </c>
      <c r="Q72" s="18"/>
    </row>
    <row r="73" spans="1:17" s="41" customFormat="1" ht="42.75" customHeight="1" x14ac:dyDescent="0.15">
      <c r="A73" s="24">
        <v>5</v>
      </c>
      <c r="B73" s="49" t="s">
        <v>180</v>
      </c>
      <c r="C73" s="2" t="s">
        <v>39</v>
      </c>
      <c r="D73" s="24" t="s">
        <v>8</v>
      </c>
      <c r="E73" s="27" t="s">
        <v>21</v>
      </c>
      <c r="F73" s="26" t="s">
        <v>14</v>
      </c>
      <c r="G73" s="24" t="str">
        <f t="shared" si="3"/>
        <v>（全数）</v>
      </c>
      <c r="H73" s="26">
        <v>12</v>
      </c>
      <c r="I73" s="26" t="str">
        <f t="shared" si="4"/>
        <v>７日以内</v>
      </c>
      <c r="J73" s="26" t="str">
        <f t="shared" si="5"/>
        <v>b1</v>
      </c>
      <c r="K73" s="24" t="s">
        <v>14</v>
      </c>
      <c r="L73" s="27" t="s">
        <v>14</v>
      </c>
      <c r="M73" s="26" t="s">
        <v>14</v>
      </c>
      <c r="N73" s="24" t="s">
        <v>14</v>
      </c>
      <c r="O73" s="27" t="s">
        <v>14</v>
      </c>
      <c r="P73" s="28" t="s">
        <v>14</v>
      </c>
      <c r="Q73" s="18"/>
    </row>
    <row r="74" spans="1:17" s="43" customFormat="1" ht="18" customHeight="1" x14ac:dyDescent="0.15">
      <c r="A74" s="24">
        <v>5</v>
      </c>
      <c r="B74" s="1" t="s">
        <v>44</v>
      </c>
      <c r="C74" s="2" t="s">
        <v>45</v>
      </c>
      <c r="D74" s="24" t="s">
        <v>8</v>
      </c>
      <c r="E74" s="27" t="s">
        <v>21</v>
      </c>
      <c r="F74" s="26" t="s">
        <v>14</v>
      </c>
      <c r="G74" s="24" t="str">
        <f t="shared" si="3"/>
        <v>基幹</v>
      </c>
      <c r="H74" s="26">
        <v>251</v>
      </c>
      <c r="I74" s="26" t="str">
        <f t="shared" si="4"/>
        <v>次の月曜</v>
      </c>
      <c r="J74" s="26" t="str">
        <f t="shared" si="5"/>
        <v>c2</v>
      </c>
      <c r="K74" s="24" t="s">
        <v>14</v>
      </c>
      <c r="L74" s="27" t="s">
        <v>14</v>
      </c>
      <c r="M74" s="26" t="s">
        <v>14</v>
      </c>
      <c r="N74" s="24" t="s">
        <v>14</v>
      </c>
      <c r="O74" s="27" t="s">
        <v>14</v>
      </c>
      <c r="P74" s="28" t="s">
        <v>14</v>
      </c>
      <c r="Q74" s="18"/>
    </row>
    <row r="75" spans="1:17" s="43" customFormat="1" ht="18" customHeight="1" x14ac:dyDescent="0.15">
      <c r="A75" s="24">
        <v>5</v>
      </c>
      <c r="B75" s="25" t="s">
        <v>46</v>
      </c>
      <c r="C75" s="42" t="s">
        <v>47</v>
      </c>
      <c r="D75" s="24" t="s">
        <v>8</v>
      </c>
      <c r="E75" s="27" t="s">
        <v>21</v>
      </c>
      <c r="F75" s="26" t="s">
        <v>14</v>
      </c>
      <c r="G75" s="24" t="str">
        <f t="shared" si="3"/>
        <v>（全数）</v>
      </c>
      <c r="H75" s="26">
        <v>12</v>
      </c>
      <c r="I75" s="26" t="str">
        <f t="shared" si="4"/>
        <v>７日以内</v>
      </c>
      <c r="J75" s="26" t="str">
        <f t="shared" si="5"/>
        <v>b1</v>
      </c>
      <c r="K75" s="24" t="s">
        <v>14</v>
      </c>
      <c r="L75" s="27" t="s">
        <v>14</v>
      </c>
      <c r="M75" s="26" t="s">
        <v>14</v>
      </c>
      <c r="N75" s="24" t="s">
        <v>14</v>
      </c>
      <c r="O75" s="27" t="s">
        <v>14</v>
      </c>
      <c r="P75" s="28" t="s">
        <v>14</v>
      </c>
      <c r="Q75" s="18"/>
    </row>
    <row r="76" spans="1:17" s="43" customFormat="1" ht="18" customHeight="1" x14ac:dyDescent="0.15">
      <c r="A76" s="24">
        <v>5</v>
      </c>
      <c r="B76" s="1" t="s">
        <v>48</v>
      </c>
      <c r="C76" s="2" t="s">
        <v>49</v>
      </c>
      <c r="D76" s="24" t="s">
        <v>8</v>
      </c>
      <c r="E76" s="27" t="s">
        <v>21</v>
      </c>
      <c r="F76" s="26" t="s">
        <v>14</v>
      </c>
      <c r="G76" s="24" t="str">
        <f t="shared" si="3"/>
        <v>（全数）</v>
      </c>
      <c r="H76" s="26">
        <v>12</v>
      </c>
      <c r="I76" s="26" t="str">
        <f t="shared" si="4"/>
        <v>７日以内</v>
      </c>
      <c r="J76" s="26" t="str">
        <f t="shared" si="5"/>
        <v>b1</v>
      </c>
      <c r="K76" s="24" t="s">
        <v>14</v>
      </c>
      <c r="L76" s="27" t="s">
        <v>14</v>
      </c>
      <c r="M76" s="26" t="s">
        <v>14</v>
      </c>
      <c r="N76" s="24" t="s">
        <v>14</v>
      </c>
      <c r="O76" s="27" t="s">
        <v>14</v>
      </c>
      <c r="P76" s="28" t="s">
        <v>14</v>
      </c>
      <c r="Q76" s="18"/>
    </row>
    <row r="77" spans="1:17" s="43" customFormat="1" ht="18" customHeight="1" x14ac:dyDescent="0.15">
      <c r="A77" s="24">
        <v>5</v>
      </c>
      <c r="B77" s="1" t="s">
        <v>50</v>
      </c>
      <c r="C77" s="2" t="s">
        <v>51</v>
      </c>
      <c r="D77" s="24" t="s">
        <v>8</v>
      </c>
      <c r="E77" s="27" t="s">
        <v>21</v>
      </c>
      <c r="F77" s="26" t="s">
        <v>14</v>
      </c>
      <c r="G77" s="24" t="str">
        <f t="shared" si="3"/>
        <v>（全数）</v>
      </c>
      <c r="H77" s="26">
        <v>12</v>
      </c>
      <c r="I77" s="26" t="str">
        <f t="shared" si="4"/>
        <v>７日以内</v>
      </c>
      <c r="J77" s="26" t="str">
        <f t="shared" si="5"/>
        <v>b1</v>
      </c>
      <c r="K77" s="24" t="s">
        <v>14</v>
      </c>
      <c r="L77" s="27" t="s">
        <v>14</v>
      </c>
      <c r="M77" s="26" t="s">
        <v>14</v>
      </c>
      <c r="N77" s="24" t="s">
        <v>14</v>
      </c>
      <c r="O77" s="27" t="s">
        <v>14</v>
      </c>
      <c r="P77" s="28" t="s">
        <v>14</v>
      </c>
      <c r="Q77" s="18"/>
    </row>
    <row r="78" spans="1:17" s="43" customFormat="1" ht="18" customHeight="1" x14ac:dyDescent="0.15">
      <c r="A78" s="24">
        <v>5</v>
      </c>
      <c r="B78" s="25" t="s">
        <v>52</v>
      </c>
      <c r="C78" s="42" t="s">
        <v>53</v>
      </c>
      <c r="D78" s="24" t="s">
        <v>8</v>
      </c>
      <c r="E78" s="27" t="s">
        <v>21</v>
      </c>
      <c r="F78" s="26" t="s">
        <v>8</v>
      </c>
      <c r="G78" s="24" t="str">
        <f t="shared" si="3"/>
        <v>（全数）</v>
      </c>
      <c r="H78" s="26">
        <v>12</v>
      </c>
      <c r="I78" s="26" t="str">
        <f t="shared" si="4"/>
        <v>７日以内</v>
      </c>
      <c r="J78" s="26" t="s">
        <v>182</v>
      </c>
      <c r="K78" s="24" t="s">
        <v>14</v>
      </c>
      <c r="L78" s="27" t="s">
        <v>14</v>
      </c>
      <c r="M78" s="26" t="s">
        <v>14</v>
      </c>
      <c r="N78" s="24" t="s">
        <v>14</v>
      </c>
      <c r="O78" s="27" t="s">
        <v>14</v>
      </c>
      <c r="P78" s="28" t="s">
        <v>14</v>
      </c>
      <c r="Q78" s="18"/>
    </row>
    <row r="79" spans="1:17" s="43" customFormat="1" ht="35.25" customHeight="1" x14ac:dyDescent="0.15">
      <c r="A79" s="24">
        <v>5</v>
      </c>
      <c r="B79" s="49" t="s">
        <v>202</v>
      </c>
      <c r="C79" s="2" t="s">
        <v>56</v>
      </c>
      <c r="D79" s="24" t="s">
        <v>8</v>
      </c>
      <c r="E79" s="27" t="s">
        <v>21</v>
      </c>
      <c r="F79" s="26" t="s">
        <v>14</v>
      </c>
      <c r="G79" s="24" t="str">
        <f t="shared" si="3"/>
        <v>基幹</v>
      </c>
      <c r="H79" s="26">
        <v>251</v>
      </c>
      <c r="I79" s="26" t="str">
        <f t="shared" si="4"/>
        <v>次の月曜</v>
      </c>
      <c r="J79" s="26" t="str">
        <f t="shared" ref="J79:J107" si="6">IF(H79=11,"a",IF(H79=12,"b1",IF(H79=21,"c1",IF(H79=22,"c1",IF(H79=23,"c1",IF(H79=24,"c1","c2"))))))</f>
        <v>c2</v>
      </c>
      <c r="K79" s="24" t="s">
        <v>14</v>
      </c>
      <c r="L79" s="27" t="s">
        <v>14</v>
      </c>
      <c r="M79" s="26" t="s">
        <v>14</v>
      </c>
      <c r="N79" s="24" t="s">
        <v>14</v>
      </c>
      <c r="O79" s="27" t="s">
        <v>14</v>
      </c>
      <c r="P79" s="28" t="s">
        <v>14</v>
      </c>
      <c r="Q79" s="18"/>
    </row>
    <row r="80" spans="1:17" s="43" customFormat="1" ht="18" customHeight="1" x14ac:dyDescent="0.15">
      <c r="A80" s="24">
        <v>5</v>
      </c>
      <c r="B80" s="1" t="s">
        <v>57</v>
      </c>
      <c r="C80" s="2" t="s">
        <v>58</v>
      </c>
      <c r="D80" s="24" t="s">
        <v>8</v>
      </c>
      <c r="E80" s="27" t="s">
        <v>21</v>
      </c>
      <c r="F80" s="26" t="s">
        <v>14</v>
      </c>
      <c r="G80" s="24" t="str">
        <f t="shared" si="3"/>
        <v>（全数）</v>
      </c>
      <c r="H80" s="26">
        <v>12</v>
      </c>
      <c r="I80" s="26" t="str">
        <f t="shared" si="4"/>
        <v>７日以内</v>
      </c>
      <c r="J80" s="26" t="str">
        <f t="shared" si="6"/>
        <v>b1</v>
      </c>
      <c r="K80" s="24" t="s">
        <v>14</v>
      </c>
      <c r="L80" s="27" t="s">
        <v>14</v>
      </c>
      <c r="M80" s="26" t="s">
        <v>14</v>
      </c>
      <c r="N80" s="24" t="s">
        <v>14</v>
      </c>
      <c r="O80" s="27" t="s">
        <v>14</v>
      </c>
      <c r="P80" s="28" t="s">
        <v>14</v>
      </c>
      <c r="Q80" s="18"/>
    </row>
    <row r="81" spans="1:17" s="43" customFormat="1" ht="18" customHeight="1" x14ac:dyDescent="0.15">
      <c r="A81" s="24">
        <v>5</v>
      </c>
      <c r="B81" s="1" t="s">
        <v>204</v>
      </c>
      <c r="C81" s="2" t="s">
        <v>63</v>
      </c>
      <c r="D81" s="24" t="s">
        <v>8</v>
      </c>
      <c r="E81" s="27" t="s">
        <v>21</v>
      </c>
      <c r="F81" s="26" t="s">
        <v>14</v>
      </c>
      <c r="G81" s="24" t="str">
        <f>IF(H81=11,"（全数）",IF(H81=12,"（全数）",IF(H81=21,"小児科",IF(H81=22,"インフル",IF(H81=23,"眼科",IF(H81=24,"ＳＴＤ",IF(H81=251,"基幹",IF(H81=252,"基幹"))))))))</f>
        <v>（全数）</v>
      </c>
      <c r="H81" s="26">
        <v>12</v>
      </c>
      <c r="I81" s="26" t="str">
        <f>IF(H81=11,"直ちに",IF(H81=12,"７日以内",IF(H81=21,"次の月曜",IF(H81=22,"次の月曜",IF(H81=23,"次の月曜",IF(H81=24,"翌月初日",IF(H81=251,"次の月曜",IF(H81=252,"翌月初日"))))))))</f>
        <v>７日以内</v>
      </c>
      <c r="J81" s="26" t="str">
        <f>IF(H81=11,"a",IF(H81=12,"b1",IF(H81=21,"c1",IF(H81=22,"c1",IF(H81=23,"c1",IF(H81=24,"c1","c2"))))))</f>
        <v>b1</v>
      </c>
      <c r="K81" s="24" t="s">
        <v>14</v>
      </c>
      <c r="L81" s="27" t="s">
        <v>14</v>
      </c>
      <c r="M81" s="26" t="s">
        <v>14</v>
      </c>
      <c r="N81" s="24" t="s">
        <v>14</v>
      </c>
      <c r="O81" s="27" t="s">
        <v>14</v>
      </c>
      <c r="P81" s="28" t="s">
        <v>14</v>
      </c>
      <c r="Q81" s="18"/>
    </row>
    <row r="82" spans="1:17" s="43" customFormat="1" ht="18" customHeight="1" x14ac:dyDescent="0.15">
      <c r="A82" s="24">
        <v>5</v>
      </c>
      <c r="B82" s="1" t="s">
        <v>203</v>
      </c>
      <c r="C82" s="2" t="s">
        <v>63</v>
      </c>
      <c r="D82" s="24" t="s">
        <v>8</v>
      </c>
      <c r="E82" s="27" t="s">
        <v>21</v>
      </c>
      <c r="F82" s="26" t="s">
        <v>14</v>
      </c>
      <c r="G82" s="24" t="str">
        <f>IF(H82=11,"（全数）",IF(H82=12,"（全数）",IF(H82=21,"小児科",IF(H82=22,"インフル",IF(H82=23,"眼科",IF(H82=24,"ＳＴＤ",IF(H82=251,"基幹",IF(H82=252,"基幹"))))))))</f>
        <v>（全数）</v>
      </c>
      <c r="H82" s="26">
        <v>12</v>
      </c>
      <c r="I82" s="26" t="str">
        <f>IF(H82=11,"直ちに",IF(H82=12,"７日以内",IF(H82=21,"次の月曜",IF(H82=22,"次の月曜",IF(H82=23,"次の月曜",IF(H82=24,"翌月初日",IF(H82=251,"次の月曜",IF(H82=252,"翌月初日"))))))))</f>
        <v>７日以内</v>
      </c>
      <c r="J82" s="26" t="str">
        <f>IF(H82=11,"a",IF(H82=12,"b1",IF(H82=21,"c1",IF(H82=22,"c1",IF(H82=23,"c1",IF(H82=24,"c1","c2"))))))</f>
        <v>b1</v>
      </c>
      <c r="K82" s="24" t="s">
        <v>14</v>
      </c>
      <c r="L82" s="27" t="s">
        <v>14</v>
      </c>
      <c r="M82" s="26" t="s">
        <v>14</v>
      </c>
      <c r="N82" s="24" t="s">
        <v>14</v>
      </c>
      <c r="O82" s="27" t="s">
        <v>14</v>
      </c>
      <c r="P82" s="28" t="s">
        <v>14</v>
      </c>
      <c r="Q82" s="18"/>
    </row>
    <row r="83" spans="1:17" s="43" customFormat="1" ht="18" customHeight="1" x14ac:dyDescent="0.15">
      <c r="A83" s="24">
        <v>5</v>
      </c>
      <c r="B83" s="1" t="s">
        <v>205</v>
      </c>
      <c r="C83" s="2" t="s">
        <v>63</v>
      </c>
      <c r="D83" s="24" t="s">
        <v>8</v>
      </c>
      <c r="E83" s="27" t="s">
        <v>21</v>
      </c>
      <c r="F83" s="26" t="s">
        <v>14</v>
      </c>
      <c r="G83" s="24" t="str">
        <f>IF(H83=11,"（全数）",IF(H83=12,"（全数）",IF(H83=21,"小児科",IF(H83=22,"インフル",IF(H83=23,"眼科",IF(H83=24,"ＳＴＤ",IF(H83=251,"基幹",IF(H83=252,"基幹"))))))))</f>
        <v>（全数）</v>
      </c>
      <c r="H83" s="26">
        <v>12</v>
      </c>
      <c r="I83" s="26" t="str">
        <f>IF(H83=11,"直ちに",IF(H83=12,"７日以内",IF(H83=21,"次の月曜",IF(H83=22,"次の月曜",IF(H83=23,"次の月曜",IF(H83=24,"翌月初日",IF(H83=251,"次の月曜",IF(H83=252,"翌月初日"))))))))</f>
        <v>７日以内</v>
      </c>
      <c r="J83" s="26" t="str">
        <f>IF(H83=11,"a",IF(H83=12,"b1",IF(H83=21,"c1",IF(H83=22,"c1",IF(H83=23,"c1",IF(H83=24,"c1","c2"))))))</f>
        <v>b1</v>
      </c>
      <c r="K83" s="24" t="s">
        <v>14</v>
      </c>
      <c r="L83" s="27" t="s">
        <v>14</v>
      </c>
      <c r="M83" s="26" t="s">
        <v>14</v>
      </c>
      <c r="N83" s="24" t="s">
        <v>14</v>
      </c>
      <c r="O83" s="27" t="s">
        <v>14</v>
      </c>
      <c r="P83" s="28" t="s">
        <v>14</v>
      </c>
      <c r="Q83" s="18"/>
    </row>
    <row r="84" spans="1:17" s="43" customFormat="1" ht="18" customHeight="1" x14ac:dyDescent="0.15">
      <c r="A84" s="24">
        <v>5</v>
      </c>
      <c r="B84" s="1" t="s">
        <v>61</v>
      </c>
      <c r="C84" s="2" t="s">
        <v>62</v>
      </c>
      <c r="D84" s="24" t="s">
        <v>8</v>
      </c>
      <c r="E84" s="27" t="s">
        <v>21</v>
      </c>
      <c r="F84" s="26" t="s">
        <v>14</v>
      </c>
      <c r="G84" s="24" t="str">
        <f t="shared" si="3"/>
        <v>小児科</v>
      </c>
      <c r="H84" s="26">
        <v>21</v>
      </c>
      <c r="I84" s="26" t="str">
        <f t="shared" si="4"/>
        <v>次の月曜</v>
      </c>
      <c r="J84" s="26" t="str">
        <f t="shared" si="6"/>
        <v>c1</v>
      </c>
      <c r="K84" s="24" t="s">
        <v>14</v>
      </c>
      <c r="L84" s="27" t="s">
        <v>14</v>
      </c>
      <c r="M84" s="26" t="s">
        <v>14</v>
      </c>
      <c r="N84" s="24" t="s">
        <v>14</v>
      </c>
      <c r="O84" s="27" t="s">
        <v>14</v>
      </c>
      <c r="P84" s="28" t="s">
        <v>14</v>
      </c>
      <c r="Q84" s="18"/>
    </row>
    <row r="85" spans="1:17" s="18" customFormat="1" ht="18" customHeight="1" x14ac:dyDescent="0.15">
      <c r="A85" s="24">
        <v>5</v>
      </c>
      <c r="B85" s="25" t="s">
        <v>64</v>
      </c>
      <c r="C85" s="42" t="s">
        <v>65</v>
      </c>
      <c r="D85" s="24" t="s">
        <v>8</v>
      </c>
      <c r="E85" s="27" t="s">
        <v>21</v>
      </c>
      <c r="F85" s="26" t="s">
        <v>14</v>
      </c>
      <c r="G85" s="24" t="str">
        <f>IF(H85=11,"（全数）",IF(H85=12,"（全数）",IF(H85=21,"小児科",IF(H85=22,"インフル",IF(H85=23,"眼科",IF(H85=24,"ＳＴＤ",IF(H85=251,"基幹",IF(H85=252,"基幹"))))))))</f>
        <v>ＳＴＤ</v>
      </c>
      <c r="H85" s="26">
        <v>24</v>
      </c>
      <c r="I85" s="26" t="str">
        <f t="shared" si="4"/>
        <v>翌月初日</v>
      </c>
      <c r="J85" s="26" t="str">
        <f t="shared" si="6"/>
        <v>c1</v>
      </c>
      <c r="K85" s="24" t="s">
        <v>14</v>
      </c>
      <c r="L85" s="27" t="s">
        <v>14</v>
      </c>
      <c r="M85" s="26" t="s">
        <v>14</v>
      </c>
      <c r="N85" s="24" t="s">
        <v>14</v>
      </c>
      <c r="O85" s="27" t="s">
        <v>14</v>
      </c>
      <c r="P85" s="28" t="s">
        <v>14</v>
      </c>
    </row>
    <row r="86" spans="1:17" s="43" customFormat="1" ht="18" customHeight="1" x14ac:dyDescent="0.15">
      <c r="A86" s="24">
        <v>5</v>
      </c>
      <c r="B86" s="1" t="s">
        <v>66</v>
      </c>
      <c r="C86" s="2" t="s">
        <v>67</v>
      </c>
      <c r="D86" s="24" t="s">
        <v>8</v>
      </c>
      <c r="E86" s="27" t="s">
        <v>21</v>
      </c>
      <c r="F86" s="26" t="s">
        <v>14</v>
      </c>
      <c r="G86" s="24" t="str">
        <f>IF(H86=11,"（全数）",IF(H86=12,"（全数）",IF(H86=21,"小児科",IF(H86=22,"インフル",IF(H86=23,"眼科",IF(H86=24,"ＳＴＤ",IF(H86=251,"基幹",IF(H86=252,"基幹"))))))))</f>
        <v>ＳＴＤ</v>
      </c>
      <c r="H86" s="26">
        <v>24</v>
      </c>
      <c r="I86" s="26" t="str">
        <f t="shared" si="4"/>
        <v>翌月初日</v>
      </c>
      <c r="J86" s="26" t="str">
        <f t="shared" si="6"/>
        <v>c1</v>
      </c>
      <c r="K86" s="24" t="s">
        <v>14</v>
      </c>
      <c r="L86" s="27" t="s">
        <v>14</v>
      </c>
      <c r="M86" s="26" t="s">
        <v>14</v>
      </c>
      <c r="N86" s="24" t="s">
        <v>14</v>
      </c>
      <c r="O86" s="27" t="s">
        <v>14</v>
      </c>
      <c r="P86" s="28" t="s">
        <v>14</v>
      </c>
      <c r="Q86" s="18"/>
    </row>
    <row r="87" spans="1:17" s="43" customFormat="1" ht="18" customHeight="1" x14ac:dyDescent="0.15">
      <c r="A87" s="24">
        <v>5</v>
      </c>
      <c r="B87" s="1" t="s">
        <v>147</v>
      </c>
      <c r="C87" s="2" t="s">
        <v>158</v>
      </c>
      <c r="D87" s="24" t="s">
        <v>8</v>
      </c>
      <c r="E87" s="27" t="s">
        <v>21</v>
      </c>
      <c r="F87" s="26" t="s">
        <v>14</v>
      </c>
      <c r="G87" s="24" t="str">
        <f t="shared" ref="G87:G107" si="7">IF(H87=11,"（全数）",IF(H87=12,"（全数）",IF(H87=21,"小児科",IF(H87=22,"インフル",IF(H87=23,"眼科",IF(H87=24,"ＳＴＤ",IF(H87=251,"基幹",IF(H87=252,"基幹"))))))))</f>
        <v>ＳＴＤ</v>
      </c>
      <c r="H87" s="26">
        <v>24</v>
      </c>
      <c r="I87" s="26" t="str">
        <f t="shared" si="4"/>
        <v>翌月初日</v>
      </c>
      <c r="J87" s="26" t="str">
        <f t="shared" si="6"/>
        <v>c1</v>
      </c>
      <c r="K87" s="24" t="s">
        <v>14</v>
      </c>
      <c r="L87" s="27" t="s">
        <v>14</v>
      </c>
      <c r="M87" s="26" t="s">
        <v>14</v>
      </c>
      <c r="N87" s="24" t="s">
        <v>14</v>
      </c>
      <c r="O87" s="27" t="s">
        <v>14</v>
      </c>
      <c r="P87" s="28" t="s">
        <v>14</v>
      </c>
      <c r="Q87" s="18"/>
    </row>
    <row r="88" spans="1:17" s="43" customFormat="1" ht="18" customHeight="1" x14ac:dyDescent="0.15">
      <c r="A88" s="24">
        <v>5</v>
      </c>
      <c r="B88" s="1" t="s">
        <v>137</v>
      </c>
      <c r="C88" s="2" t="s">
        <v>68</v>
      </c>
      <c r="D88" s="24" t="s">
        <v>8</v>
      </c>
      <c r="E88" s="27" t="s">
        <v>21</v>
      </c>
      <c r="F88" s="26" t="s">
        <v>14</v>
      </c>
      <c r="G88" s="24" t="str">
        <f>IF(H88=11,"（全数）",IF(H88=12,"（全数）",IF(H88=21,"小児科",IF(H88=22,"インフル",IF(H88=23,"眼科",IF(H88=24,"ＳＴＤ",IF(H88=251,"基幹",IF(H88=252,"基幹"))))))))</f>
        <v>（全数）</v>
      </c>
      <c r="H88" s="26">
        <v>12</v>
      </c>
      <c r="I88" s="26" t="str">
        <f>IF(H88=11,"直ちに",IF(H88=12,"７日以内",IF(H88=21,"次の月曜",IF(H88=22,"次の月曜",IF(H88=23,"次の月曜",IF(H88=24,"翌月初日",IF(H88=251,"次の月曜",IF(H88=252,"翌月初日"))))))))</f>
        <v>７日以内</v>
      </c>
      <c r="J88" s="26" t="str">
        <f t="shared" si="6"/>
        <v>b1</v>
      </c>
      <c r="K88" s="24" t="s">
        <v>14</v>
      </c>
      <c r="L88" s="27" t="s">
        <v>14</v>
      </c>
      <c r="M88" s="26" t="s">
        <v>14</v>
      </c>
      <c r="N88" s="24" t="s">
        <v>14</v>
      </c>
      <c r="O88" s="27" t="s">
        <v>14</v>
      </c>
      <c r="P88" s="28" t="s">
        <v>14</v>
      </c>
      <c r="Q88" s="18"/>
    </row>
    <row r="89" spans="1:17" s="43" customFormat="1" ht="18" customHeight="1" x14ac:dyDescent="0.15">
      <c r="A89" s="24">
        <v>5</v>
      </c>
      <c r="B89" s="1" t="s">
        <v>72</v>
      </c>
      <c r="C89" s="2" t="s">
        <v>73</v>
      </c>
      <c r="D89" s="24" t="s">
        <v>8</v>
      </c>
      <c r="E89" s="27" t="s">
        <v>21</v>
      </c>
      <c r="F89" s="26" t="s">
        <v>14</v>
      </c>
      <c r="G89" s="24" t="str">
        <f>IF(H89=11,"（全数）",IF(H89=12,"（全数）",IF(H89=21,"小児科",IF(H89=22,"インフル",IF(H89=23,"眼科",IF(H89=24,"ＳＴＤ",IF(H89=251,"基幹",IF(H89=252,"基幹"))))))))</f>
        <v>小児科</v>
      </c>
      <c r="H89" s="26">
        <v>21</v>
      </c>
      <c r="I89" s="26" t="str">
        <f>IF(H89=11,"直ちに",IF(H89=12,"７日以内",IF(H89=21,"次の月曜",IF(H89=22,"次の月曜",IF(H89=23,"次の月曜",IF(H89=24,"翌月初日",IF(H89=251,"次の月曜",IF(H89=252,"翌月初日"))))))))</f>
        <v>次の月曜</v>
      </c>
      <c r="J89" s="26" t="str">
        <f t="shared" si="6"/>
        <v>c1</v>
      </c>
      <c r="K89" s="24" t="s">
        <v>14</v>
      </c>
      <c r="L89" s="27" t="s">
        <v>14</v>
      </c>
      <c r="M89" s="26" t="s">
        <v>14</v>
      </c>
      <c r="N89" s="24" t="s">
        <v>14</v>
      </c>
      <c r="O89" s="27" t="s">
        <v>14</v>
      </c>
      <c r="P89" s="28" t="s">
        <v>14</v>
      </c>
      <c r="Q89" s="18"/>
    </row>
    <row r="90" spans="1:17" s="43" customFormat="1" ht="18" customHeight="1" x14ac:dyDescent="0.15">
      <c r="A90" s="24">
        <v>5</v>
      </c>
      <c r="B90" s="1" t="s">
        <v>76</v>
      </c>
      <c r="C90" s="2" t="s">
        <v>77</v>
      </c>
      <c r="D90" s="24" t="s">
        <v>8</v>
      </c>
      <c r="E90" s="27" t="s">
        <v>21</v>
      </c>
      <c r="F90" s="26" t="s">
        <v>14</v>
      </c>
      <c r="G90" s="24" t="str">
        <f t="shared" si="7"/>
        <v>小児科</v>
      </c>
      <c r="H90" s="26">
        <v>21</v>
      </c>
      <c r="I90" s="26" t="str">
        <f>IF(H90=11,"直ちに",IF(H90=12,"７日以内",IF(H90=21,"次の月曜",IF(H90=22,"次の月曜",IF(H90=23,"次の月曜",IF(H90=24,"翌月初日",IF(H90=251,"次の月曜",IF(H90=252,"翌月初日"))))))))</f>
        <v>次の月曜</v>
      </c>
      <c r="J90" s="26" t="str">
        <f t="shared" si="6"/>
        <v>c1</v>
      </c>
      <c r="K90" s="24" t="s">
        <v>14</v>
      </c>
      <c r="L90" s="27" t="s">
        <v>14</v>
      </c>
      <c r="M90" s="26" t="s">
        <v>14</v>
      </c>
      <c r="N90" s="24" t="s">
        <v>14</v>
      </c>
      <c r="O90" s="27" t="s">
        <v>14</v>
      </c>
      <c r="P90" s="28" t="s">
        <v>14</v>
      </c>
      <c r="Q90" s="18"/>
    </row>
    <row r="91" spans="1:17" s="43" customFormat="1" ht="18" customHeight="1" x14ac:dyDescent="0.15">
      <c r="A91" s="24">
        <v>5</v>
      </c>
      <c r="B91" s="1" t="s">
        <v>138</v>
      </c>
      <c r="C91" s="2" t="s">
        <v>78</v>
      </c>
      <c r="D91" s="24" t="s">
        <v>8</v>
      </c>
      <c r="E91" s="27" t="s">
        <v>21</v>
      </c>
      <c r="F91" s="26" t="s">
        <v>14</v>
      </c>
      <c r="G91" s="24" t="str">
        <f t="shared" si="7"/>
        <v>小児科</v>
      </c>
      <c r="H91" s="26">
        <v>21</v>
      </c>
      <c r="I91" s="26" t="str">
        <f>IF(H91=11,"直ちに",IF(H91=12,"７日以内",IF(H91=21,"次の月曜",IF(H91=22,"次の月曜",IF(H91=23,"次の月曜",IF(H91=24,"翌月初日",IF(H91=251,"次の月曜",IF(H91=252,"翌月初日"))))))))</f>
        <v>次の月曜</v>
      </c>
      <c r="J91" s="26" t="str">
        <f t="shared" si="6"/>
        <v>c1</v>
      </c>
      <c r="K91" s="24" t="s">
        <v>14</v>
      </c>
      <c r="L91" s="27" t="s">
        <v>14</v>
      </c>
      <c r="M91" s="26" t="s">
        <v>14</v>
      </c>
      <c r="N91" s="24" t="s">
        <v>14</v>
      </c>
      <c r="O91" s="27" t="s">
        <v>14</v>
      </c>
      <c r="P91" s="28" t="s">
        <v>14</v>
      </c>
      <c r="Q91" s="18"/>
    </row>
    <row r="92" spans="1:17" s="43" customFormat="1" ht="18" customHeight="1" x14ac:dyDescent="0.15">
      <c r="A92" s="24">
        <v>5</v>
      </c>
      <c r="B92" s="25" t="s">
        <v>83</v>
      </c>
      <c r="C92" s="42" t="s">
        <v>84</v>
      </c>
      <c r="D92" s="24" t="s">
        <v>8</v>
      </c>
      <c r="E92" s="27" t="s">
        <v>21</v>
      </c>
      <c r="F92" s="26" t="s">
        <v>8</v>
      </c>
      <c r="G92" s="24" t="str">
        <f t="shared" si="7"/>
        <v>（全数）</v>
      </c>
      <c r="H92" s="26">
        <v>12</v>
      </c>
      <c r="I92" s="26" t="str">
        <f t="shared" ref="I92:I107" si="8">IF(H92=11,"直ちに",IF(H92=12,"７日以内",IF(H92=21,"次の月曜",IF(H92=22,"次の月曜",IF(H92=23,"次の月曜",IF(H92=24,"翌月初日",IF(H92=251,"次の月曜",IF(H92=252,"翌月初日"))))))))</f>
        <v>７日以内</v>
      </c>
      <c r="J92" s="26" t="str">
        <f t="shared" si="6"/>
        <v>b1</v>
      </c>
      <c r="K92" s="24" t="s">
        <v>14</v>
      </c>
      <c r="L92" s="27" t="s">
        <v>14</v>
      </c>
      <c r="M92" s="26" t="s">
        <v>14</v>
      </c>
      <c r="N92" s="24" t="s">
        <v>14</v>
      </c>
      <c r="O92" s="27" t="s">
        <v>14</v>
      </c>
      <c r="P92" s="28" t="s">
        <v>14</v>
      </c>
      <c r="Q92" s="18"/>
    </row>
    <row r="93" spans="1:17" s="43" customFormat="1" ht="18" customHeight="1" x14ac:dyDescent="0.15">
      <c r="A93" s="24">
        <v>5</v>
      </c>
      <c r="B93" s="1" t="s">
        <v>85</v>
      </c>
      <c r="C93" s="2" t="s">
        <v>86</v>
      </c>
      <c r="D93" s="24" t="s">
        <v>8</v>
      </c>
      <c r="E93" s="27" t="s">
        <v>21</v>
      </c>
      <c r="F93" s="26" t="s">
        <v>14</v>
      </c>
      <c r="G93" s="24" t="str">
        <f t="shared" si="7"/>
        <v>（全数）</v>
      </c>
      <c r="H93" s="26">
        <v>12</v>
      </c>
      <c r="I93" s="26" t="str">
        <f t="shared" si="8"/>
        <v>７日以内</v>
      </c>
      <c r="J93" s="26" t="str">
        <f t="shared" si="6"/>
        <v>b1</v>
      </c>
      <c r="K93" s="24" t="s">
        <v>14</v>
      </c>
      <c r="L93" s="27" t="s">
        <v>14</v>
      </c>
      <c r="M93" s="26" t="s">
        <v>14</v>
      </c>
      <c r="N93" s="24" t="s">
        <v>14</v>
      </c>
      <c r="O93" s="27" t="s">
        <v>14</v>
      </c>
      <c r="P93" s="28" t="s">
        <v>14</v>
      </c>
      <c r="Q93" s="18"/>
    </row>
    <row r="94" spans="1:17" s="43" customFormat="1" ht="18" customHeight="1" x14ac:dyDescent="0.15">
      <c r="A94" s="24">
        <v>5</v>
      </c>
      <c r="B94" s="1" t="s">
        <v>146</v>
      </c>
      <c r="C94" s="2" t="s">
        <v>159</v>
      </c>
      <c r="D94" s="24" t="s">
        <v>8</v>
      </c>
      <c r="E94" s="27" t="s">
        <v>21</v>
      </c>
      <c r="F94" s="26" t="s">
        <v>14</v>
      </c>
      <c r="G94" s="24" t="str">
        <f>IF(H94=11,"（全数）",IF(H94=12,"（全数）",IF(H94=21,"小児科",IF(H94=22,"インフル",IF(H94=23,"眼科",IF(H94=24,"ＳＴＤ",IF(H94=251,"基幹",IF(H94=252,"基幹"))))))))</f>
        <v>（全数）</v>
      </c>
      <c r="H94" s="26">
        <v>12</v>
      </c>
      <c r="I94" s="26" t="str">
        <f t="shared" si="8"/>
        <v>７日以内</v>
      </c>
      <c r="J94" s="26" t="str">
        <f t="shared" si="6"/>
        <v>b1</v>
      </c>
      <c r="K94" s="24" t="s">
        <v>14</v>
      </c>
      <c r="L94" s="27" t="s">
        <v>14</v>
      </c>
      <c r="M94" s="26" t="s">
        <v>14</v>
      </c>
      <c r="N94" s="24" t="s">
        <v>14</v>
      </c>
      <c r="O94" s="27" t="s">
        <v>14</v>
      </c>
      <c r="P94" s="28" t="s">
        <v>14</v>
      </c>
      <c r="Q94" s="18"/>
    </row>
    <row r="95" spans="1:17" s="43" customFormat="1" ht="18" customHeight="1" x14ac:dyDescent="0.15">
      <c r="A95" s="24">
        <v>5</v>
      </c>
      <c r="B95" s="1" t="s">
        <v>87</v>
      </c>
      <c r="C95" s="2" t="s">
        <v>88</v>
      </c>
      <c r="D95" s="24" t="s">
        <v>8</v>
      </c>
      <c r="E95" s="27" t="s">
        <v>21</v>
      </c>
      <c r="F95" s="26" t="s">
        <v>14</v>
      </c>
      <c r="G95" s="24" t="str">
        <f t="shared" si="7"/>
        <v>（全数）</v>
      </c>
      <c r="H95" s="26">
        <v>12</v>
      </c>
      <c r="I95" s="26" t="str">
        <f t="shared" si="8"/>
        <v>７日以内</v>
      </c>
      <c r="J95" s="26" t="str">
        <f t="shared" si="6"/>
        <v>b1</v>
      </c>
      <c r="K95" s="24" t="s">
        <v>14</v>
      </c>
      <c r="L95" s="27" t="s">
        <v>14</v>
      </c>
      <c r="M95" s="26" t="s">
        <v>14</v>
      </c>
      <c r="N95" s="24" t="s">
        <v>14</v>
      </c>
      <c r="O95" s="27" t="s">
        <v>14</v>
      </c>
      <c r="P95" s="28" t="s">
        <v>14</v>
      </c>
      <c r="Q95" s="18"/>
    </row>
    <row r="96" spans="1:17" s="43" customFormat="1" ht="18" customHeight="1" x14ac:dyDescent="0.15">
      <c r="A96" s="24">
        <v>5</v>
      </c>
      <c r="B96" s="1" t="s">
        <v>93</v>
      </c>
      <c r="C96" s="2" t="s">
        <v>94</v>
      </c>
      <c r="D96" s="24" t="s">
        <v>8</v>
      </c>
      <c r="E96" s="27" t="s">
        <v>21</v>
      </c>
      <c r="F96" s="26" t="s">
        <v>14</v>
      </c>
      <c r="G96" s="24" t="str">
        <f t="shared" si="7"/>
        <v>小児科</v>
      </c>
      <c r="H96" s="26">
        <v>21</v>
      </c>
      <c r="I96" s="26" t="str">
        <f t="shared" si="8"/>
        <v>次の月曜</v>
      </c>
      <c r="J96" s="26" t="str">
        <f t="shared" si="6"/>
        <v>c1</v>
      </c>
      <c r="K96" s="24" t="s">
        <v>14</v>
      </c>
      <c r="L96" s="27" t="s">
        <v>14</v>
      </c>
      <c r="M96" s="26" t="s">
        <v>14</v>
      </c>
      <c r="N96" s="24" t="s">
        <v>14</v>
      </c>
      <c r="O96" s="27" t="s">
        <v>14</v>
      </c>
      <c r="P96" s="28" t="s">
        <v>14</v>
      </c>
      <c r="Q96" s="18"/>
    </row>
    <row r="97" spans="1:17" s="43" customFormat="1" ht="18" customHeight="1" x14ac:dyDescent="0.15">
      <c r="A97" s="24">
        <v>5</v>
      </c>
      <c r="B97" s="1" t="s">
        <v>140</v>
      </c>
      <c r="C97" s="2" t="s">
        <v>95</v>
      </c>
      <c r="D97" s="24" t="s">
        <v>8</v>
      </c>
      <c r="E97" s="27" t="s">
        <v>21</v>
      </c>
      <c r="F97" s="26" t="s">
        <v>14</v>
      </c>
      <c r="G97" s="24" t="str">
        <f t="shared" si="7"/>
        <v>（全数）</v>
      </c>
      <c r="H97" s="26">
        <v>12</v>
      </c>
      <c r="I97" s="26" t="str">
        <f t="shared" si="8"/>
        <v>７日以内</v>
      </c>
      <c r="J97" s="26" t="str">
        <f>IF(H97=11,"a",IF(H97=12,"b1",IF(H97=21,"c1",IF(H97=22,"c1",IF(H97=23,"c1",IF(H97=24,"c1","c2"))))))</f>
        <v>b1</v>
      </c>
      <c r="K97" s="24" t="s">
        <v>14</v>
      </c>
      <c r="L97" s="27" t="s">
        <v>14</v>
      </c>
      <c r="M97" s="26" t="s">
        <v>14</v>
      </c>
      <c r="N97" s="24" t="s">
        <v>14</v>
      </c>
      <c r="O97" s="27" t="s">
        <v>14</v>
      </c>
      <c r="P97" s="28" t="s">
        <v>14</v>
      </c>
      <c r="Q97" s="18"/>
    </row>
    <row r="98" spans="1:17" s="43" customFormat="1" ht="18" customHeight="1" x14ac:dyDescent="0.15">
      <c r="A98" s="24">
        <v>5</v>
      </c>
      <c r="B98" s="1" t="s">
        <v>98</v>
      </c>
      <c r="C98" s="2" t="s">
        <v>99</v>
      </c>
      <c r="D98" s="24" t="s">
        <v>8</v>
      </c>
      <c r="E98" s="27" t="s">
        <v>21</v>
      </c>
      <c r="F98" s="26" t="s">
        <v>14</v>
      </c>
      <c r="G98" s="24" t="str">
        <f t="shared" si="7"/>
        <v>基幹</v>
      </c>
      <c r="H98" s="26">
        <v>252</v>
      </c>
      <c r="I98" s="26" t="str">
        <f t="shared" si="8"/>
        <v>翌月初日</v>
      </c>
      <c r="J98" s="26" t="str">
        <f t="shared" si="6"/>
        <v>c2</v>
      </c>
      <c r="K98" s="24" t="s">
        <v>14</v>
      </c>
      <c r="L98" s="27" t="s">
        <v>14</v>
      </c>
      <c r="M98" s="26" t="s">
        <v>14</v>
      </c>
      <c r="N98" s="24" t="s">
        <v>14</v>
      </c>
      <c r="O98" s="27" t="s">
        <v>14</v>
      </c>
      <c r="P98" s="28" t="s">
        <v>14</v>
      </c>
      <c r="Q98" s="18"/>
    </row>
    <row r="99" spans="1:17" s="43" customFormat="1" ht="18" customHeight="1" x14ac:dyDescent="0.15">
      <c r="A99" s="24">
        <v>5</v>
      </c>
      <c r="B99" s="1" t="s">
        <v>100</v>
      </c>
      <c r="C99" s="2" t="s">
        <v>101</v>
      </c>
      <c r="D99" s="24" t="s">
        <v>8</v>
      </c>
      <c r="E99" s="27" t="s">
        <v>21</v>
      </c>
      <c r="F99" s="26" t="s">
        <v>14</v>
      </c>
      <c r="G99" s="24" t="str">
        <f t="shared" si="7"/>
        <v>小児科</v>
      </c>
      <c r="H99" s="26">
        <v>21</v>
      </c>
      <c r="I99" s="26" t="str">
        <f t="shared" si="8"/>
        <v>次の月曜</v>
      </c>
      <c r="J99" s="26" t="str">
        <f t="shared" si="6"/>
        <v>c1</v>
      </c>
      <c r="K99" s="24" t="s">
        <v>14</v>
      </c>
      <c r="L99" s="27" t="s">
        <v>14</v>
      </c>
      <c r="M99" s="26" t="s">
        <v>14</v>
      </c>
      <c r="N99" s="24" t="s">
        <v>14</v>
      </c>
      <c r="O99" s="27" t="s">
        <v>14</v>
      </c>
      <c r="P99" s="28" t="s">
        <v>14</v>
      </c>
      <c r="Q99" s="18"/>
    </row>
    <row r="100" spans="1:17" s="43" customFormat="1" ht="18" customHeight="1" x14ac:dyDescent="0.15">
      <c r="A100" s="24">
        <v>5</v>
      </c>
      <c r="B100" s="1" t="s">
        <v>103</v>
      </c>
      <c r="C100" s="2" t="s">
        <v>104</v>
      </c>
      <c r="D100" s="24" t="s">
        <v>8</v>
      </c>
      <c r="E100" s="27" t="s">
        <v>21</v>
      </c>
      <c r="F100" s="26" t="s">
        <v>14</v>
      </c>
      <c r="G100" s="24" t="str">
        <f t="shared" si="7"/>
        <v>基幹</v>
      </c>
      <c r="H100" s="26">
        <v>251</v>
      </c>
      <c r="I100" s="26" t="str">
        <f t="shared" si="8"/>
        <v>次の月曜</v>
      </c>
      <c r="J100" s="26" t="str">
        <f t="shared" si="6"/>
        <v>c2</v>
      </c>
      <c r="K100" s="24" t="s">
        <v>14</v>
      </c>
      <c r="L100" s="27" t="s">
        <v>14</v>
      </c>
      <c r="M100" s="26" t="s">
        <v>14</v>
      </c>
      <c r="N100" s="24" t="s">
        <v>14</v>
      </c>
      <c r="O100" s="27" t="s">
        <v>14</v>
      </c>
      <c r="P100" s="28" t="s">
        <v>14</v>
      </c>
      <c r="Q100" s="18"/>
    </row>
    <row r="101" spans="1:17" s="43" customFormat="1" ht="18" customHeight="1" x14ac:dyDescent="0.15">
      <c r="A101" s="24">
        <v>5</v>
      </c>
      <c r="B101" s="25" t="s">
        <v>185</v>
      </c>
      <c r="C101" s="42" t="s">
        <v>105</v>
      </c>
      <c r="D101" s="24" t="s">
        <v>8</v>
      </c>
      <c r="E101" s="27" t="s">
        <v>21</v>
      </c>
      <c r="F101" s="26" t="s">
        <v>14</v>
      </c>
      <c r="G101" s="24" t="str">
        <f t="shared" si="7"/>
        <v>（全数）</v>
      </c>
      <c r="H101" s="26">
        <v>12</v>
      </c>
      <c r="I101" s="26" t="str">
        <f t="shared" si="8"/>
        <v>７日以内</v>
      </c>
      <c r="J101" s="26" t="str">
        <f>IF(H101=11,"a",IF(H101=12,"b1",IF(H101=21,"c1",IF(H101=22,"c1",IF(H101=23,"c1",IF(H101=24,"c1","c2"))))))</f>
        <v>b1</v>
      </c>
      <c r="K101" s="24" t="s">
        <v>14</v>
      </c>
      <c r="L101" s="27" t="s">
        <v>14</v>
      </c>
      <c r="M101" s="26" t="s">
        <v>14</v>
      </c>
      <c r="N101" s="24" t="s">
        <v>14</v>
      </c>
      <c r="O101" s="27" t="s">
        <v>14</v>
      </c>
      <c r="P101" s="28" t="s">
        <v>14</v>
      </c>
      <c r="Q101" s="18"/>
    </row>
    <row r="102" spans="1:17" s="43" customFormat="1" ht="18" customHeight="1" x14ac:dyDescent="0.15">
      <c r="A102" s="24">
        <v>5</v>
      </c>
      <c r="B102" s="1" t="s">
        <v>108</v>
      </c>
      <c r="C102" s="2" t="s">
        <v>109</v>
      </c>
      <c r="D102" s="24" t="s">
        <v>8</v>
      </c>
      <c r="E102" s="27" t="s">
        <v>21</v>
      </c>
      <c r="F102" s="26" t="s">
        <v>14</v>
      </c>
      <c r="G102" s="24" t="str">
        <f t="shared" si="7"/>
        <v>基幹</v>
      </c>
      <c r="H102" s="26">
        <v>251</v>
      </c>
      <c r="I102" s="26" t="str">
        <f t="shared" si="8"/>
        <v>次の月曜</v>
      </c>
      <c r="J102" s="26" t="str">
        <f t="shared" si="6"/>
        <v>c2</v>
      </c>
      <c r="K102" s="24" t="s">
        <v>14</v>
      </c>
      <c r="L102" s="27" t="s">
        <v>14</v>
      </c>
      <c r="M102" s="26" t="s">
        <v>14</v>
      </c>
      <c r="N102" s="24" t="s">
        <v>14</v>
      </c>
      <c r="O102" s="27" t="s">
        <v>14</v>
      </c>
      <c r="P102" s="28" t="s">
        <v>14</v>
      </c>
      <c r="Q102" s="18"/>
    </row>
    <row r="103" spans="1:17" s="43" customFormat="1" ht="18" customHeight="1" x14ac:dyDescent="0.15">
      <c r="A103" s="24">
        <v>5</v>
      </c>
      <c r="B103" s="25" t="s">
        <v>110</v>
      </c>
      <c r="C103" s="42" t="s">
        <v>111</v>
      </c>
      <c r="D103" s="24" t="s">
        <v>8</v>
      </c>
      <c r="E103" s="27" t="s">
        <v>21</v>
      </c>
      <c r="F103" s="26" t="s">
        <v>14</v>
      </c>
      <c r="G103" s="24" t="str">
        <f t="shared" si="7"/>
        <v>基幹</v>
      </c>
      <c r="H103" s="26">
        <v>252</v>
      </c>
      <c r="I103" s="26" t="str">
        <f t="shared" si="8"/>
        <v>翌月初日</v>
      </c>
      <c r="J103" s="26" t="str">
        <f t="shared" si="6"/>
        <v>c2</v>
      </c>
      <c r="K103" s="24" t="s">
        <v>14</v>
      </c>
      <c r="L103" s="27" t="s">
        <v>14</v>
      </c>
      <c r="M103" s="26" t="s">
        <v>14</v>
      </c>
      <c r="N103" s="24" t="s">
        <v>14</v>
      </c>
      <c r="O103" s="27" t="s">
        <v>14</v>
      </c>
      <c r="P103" s="28" t="s">
        <v>14</v>
      </c>
      <c r="Q103" s="18"/>
    </row>
    <row r="104" spans="1:17" s="43" customFormat="1" ht="18" customHeight="1" x14ac:dyDescent="0.15">
      <c r="A104" s="24">
        <v>5</v>
      </c>
      <c r="B104" s="1" t="s">
        <v>195</v>
      </c>
      <c r="C104" s="2" t="s">
        <v>113</v>
      </c>
      <c r="D104" s="24" t="s">
        <v>8</v>
      </c>
      <c r="E104" s="27" t="s">
        <v>21</v>
      </c>
      <c r="F104" s="26" t="s">
        <v>14</v>
      </c>
      <c r="G104" s="24" t="str">
        <f>IF(H104=11,"（全数）",IF(H104=12,"（全数）",IF(H104=21,"小児科",IF(H104=22,"インフル",IF(H104=23,"眼科",IF(H104=24,"ＳＴＤ",IF(H104=251,"基幹",IF(H104=252,"基幹"))))))))</f>
        <v>基幹</v>
      </c>
      <c r="H104" s="26">
        <v>252</v>
      </c>
      <c r="I104" s="26" t="str">
        <f t="shared" si="8"/>
        <v>翌月初日</v>
      </c>
      <c r="J104" s="26" t="str">
        <f>IF(H104=11,"a",IF(H104=12,"b1",IF(H104=21,"c1",IF(H104=22,"c1",IF(H104=23,"c1",IF(H104=24,"c1","c2"))))))</f>
        <v>c2</v>
      </c>
      <c r="K104" s="24" t="s">
        <v>14</v>
      </c>
      <c r="L104" s="27" t="s">
        <v>14</v>
      </c>
      <c r="M104" s="26" t="s">
        <v>14</v>
      </c>
      <c r="N104" s="24" t="s">
        <v>14</v>
      </c>
      <c r="O104" s="27" t="s">
        <v>14</v>
      </c>
      <c r="P104" s="28" t="s">
        <v>14</v>
      </c>
      <c r="Q104" s="18"/>
    </row>
    <row r="105" spans="1:17" s="43" customFormat="1" ht="18" customHeight="1" x14ac:dyDescent="0.15">
      <c r="A105" s="24">
        <v>5</v>
      </c>
      <c r="B105" s="1" t="s">
        <v>112</v>
      </c>
      <c r="C105" s="2" t="s">
        <v>113</v>
      </c>
      <c r="D105" s="24" t="s">
        <v>8</v>
      </c>
      <c r="E105" s="27" t="s">
        <v>21</v>
      </c>
      <c r="F105" s="26" t="s">
        <v>14</v>
      </c>
      <c r="G105" s="24" t="str">
        <f t="shared" si="7"/>
        <v>基幹</v>
      </c>
      <c r="H105" s="26">
        <v>252</v>
      </c>
      <c r="I105" s="26" t="str">
        <f t="shared" si="8"/>
        <v>翌月初日</v>
      </c>
      <c r="J105" s="26" t="str">
        <f t="shared" si="6"/>
        <v>c2</v>
      </c>
      <c r="K105" s="24" t="s">
        <v>14</v>
      </c>
      <c r="L105" s="27" t="s">
        <v>14</v>
      </c>
      <c r="M105" s="26" t="s">
        <v>14</v>
      </c>
      <c r="N105" s="24" t="s">
        <v>14</v>
      </c>
      <c r="O105" s="27" t="s">
        <v>14</v>
      </c>
      <c r="P105" s="28" t="s">
        <v>14</v>
      </c>
      <c r="Q105" s="18"/>
    </row>
    <row r="106" spans="1:17" s="43" customFormat="1" ht="18" customHeight="1" x14ac:dyDescent="0.15">
      <c r="A106" s="24">
        <v>5</v>
      </c>
      <c r="B106" s="1" t="s">
        <v>116</v>
      </c>
      <c r="C106" s="2" t="s">
        <v>117</v>
      </c>
      <c r="D106" s="24" t="s">
        <v>8</v>
      </c>
      <c r="E106" s="27" t="s">
        <v>21</v>
      </c>
      <c r="F106" s="26" t="s">
        <v>14</v>
      </c>
      <c r="G106" s="24" t="str">
        <f t="shared" si="7"/>
        <v>眼科</v>
      </c>
      <c r="H106" s="26">
        <v>23</v>
      </c>
      <c r="I106" s="26" t="str">
        <f t="shared" si="8"/>
        <v>次の月曜</v>
      </c>
      <c r="J106" s="26" t="str">
        <f t="shared" si="6"/>
        <v>c1</v>
      </c>
      <c r="K106" s="24" t="s">
        <v>14</v>
      </c>
      <c r="L106" s="27" t="s">
        <v>14</v>
      </c>
      <c r="M106" s="26" t="s">
        <v>14</v>
      </c>
      <c r="N106" s="24" t="s">
        <v>14</v>
      </c>
      <c r="O106" s="27" t="s">
        <v>14</v>
      </c>
      <c r="P106" s="28" t="s">
        <v>14</v>
      </c>
      <c r="Q106" s="18"/>
    </row>
    <row r="107" spans="1:17" s="43" customFormat="1" ht="18" customHeight="1" x14ac:dyDescent="0.15">
      <c r="A107" s="24">
        <v>5</v>
      </c>
      <c r="B107" s="1" t="s">
        <v>118</v>
      </c>
      <c r="C107" s="2" t="s">
        <v>119</v>
      </c>
      <c r="D107" s="24" t="s">
        <v>8</v>
      </c>
      <c r="E107" s="27" t="s">
        <v>21</v>
      </c>
      <c r="F107" s="26" t="s">
        <v>14</v>
      </c>
      <c r="G107" s="24" t="str">
        <f t="shared" si="7"/>
        <v>小児科</v>
      </c>
      <c r="H107" s="26">
        <v>21</v>
      </c>
      <c r="I107" s="26" t="str">
        <f t="shared" si="8"/>
        <v>次の月曜</v>
      </c>
      <c r="J107" s="26" t="str">
        <f t="shared" si="6"/>
        <v>c1</v>
      </c>
      <c r="K107" s="24" t="s">
        <v>14</v>
      </c>
      <c r="L107" s="27" t="s">
        <v>14</v>
      </c>
      <c r="M107" s="26" t="s">
        <v>14</v>
      </c>
      <c r="N107" s="24" t="s">
        <v>14</v>
      </c>
      <c r="O107" s="27" t="s">
        <v>14</v>
      </c>
      <c r="P107" s="28" t="s">
        <v>14</v>
      </c>
      <c r="Q107" s="18"/>
    </row>
    <row r="108" spans="1:17" s="43" customFormat="1" ht="18" customHeight="1" thickBot="1" x14ac:dyDescent="0.2">
      <c r="A108" s="36">
        <v>5</v>
      </c>
      <c r="B108" s="53" t="s">
        <v>120</v>
      </c>
      <c r="C108" s="54" t="s">
        <v>121</v>
      </c>
      <c r="D108" s="36" t="s">
        <v>8</v>
      </c>
      <c r="E108" s="39" t="s">
        <v>21</v>
      </c>
      <c r="F108" s="38" t="s">
        <v>14</v>
      </c>
      <c r="G108" s="36" t="s">
        <v>163</v>
      </c>
      <c r="H108" s="38">
        <v>24</v>
      </c>
      <c r="I108" s="38" t="s">
        <v>164</v>
      </c>
      <c r="J108" s="38" t="s">
        <v>165</v>
      </c>
      <c r="K108" s="36" t="s">
        <v>14</v>
      </c>
      <c r="L108" s="39" t="s">
        <v>14</v>
      </c>
      <c r="M108" s="38" t="s">
        <v>14</v>
      </c>
      <c r="N108" s="36" t="s">
        <v>14</v>
      </c>
      <c r="O108" s="39" t="s">
        <v>14</v>
      </c>
      <c r="P108" s="40" t="s">
        <v>14</v>
      </c>
      <c r="Q108" s="18"/>
    </row>
    <row r="109" spans="1:17" s="43" customFormat="1" ht="22.5" customHeight="1" thickBot="1" x14ac:dyDescent="0.2">
      <c r="A109" s="55" t="s">
        <v>190</v>
      </c>
      <c r="B109" s="56"/>
      <c r="C109" s="57"/>
      <c r="D109" s="58" t="s">
        <v>130</v>
      </c>
      <c r="E109" s="59" t="s">
        <v>130</v>
      </c>
      <c r="F109" s="60" t="s">
        <v>130</v>
      </c>
      <c r="G109" s="61" t="s">
        <v>191</v>
      </c>
      <c r="H109" s="60"/>
      <c r="I109" s="59" t="s">
        <v>192</v>
      </c>
      <c r="J109" s="62" t="s">
        <v>193</v>
      </c>
      <c r="K109" s="60" t="s">
        <v>130</v>
      </c>
      <c r="L109" s="59" t="s">
        <v>130</v>
      </c>
      <c r="M109" s="60" t="s">
        <v>130</v>
      </c>
      <c r="N109" s="63" t="s">
        <v>130</v>
      </c>
      <c r="O109" s="59" t="s">
        <v>130</v>
      </c>
      <c r="P109" s="62" t="s">
        <v>130</v>
      </c>
      <c r="Q109" s="18"/>
    </row>
    <row r="110" spans="1:17" x14ac:dyDescent="0.15">
      <c r="A110" s="50" t="s">
        <v>279</v>
      </c>
    </row>
    <row r="111" spans="1:17" x14ac:dyDescent="0.15">
      <c r="A111" s="50" t="s">
        <v>280</v>
      </c>
      <c r="B111" s="50"/>
    </row>
    <row r="112" spans="1:17" x14ac:dyDescent="0.15">
      <c r="B112" s="51" t="s">
        <v>281</v>
      </c>
    </row>
    <row r="113" spans="1:2" x14ac:dyDescent="0.15">
      <c r="B113" s="51" t="s">
        <v>282</v>
      </c>
    </row>
    <row r="114" spans="1:2" x14ac:dyDescent="0.15">
      <c r="B114" s="52" t="s">
        <v>160</v>
      </c>
    </row>
    <row r="115" spans="1:2" x14ac:dyDescent="0.15">
      <c r="B115" s="52" t="s">
        <v>265</v>
      </c>
    </row>
    <row r="117" spans="1:2" x14ac:dyDescent="0.15">
      <c r="A117" s="50" t="s">
        <v>200</v>
      </c>
    </row>
  </sheetData>
  <mergeCells count="2">
    <mergeCell ref="A3:A4"/>
    <mergeCell ref="B3:B4"/>
  </mergeCells>
  <phoneticPr fontId="2"/>
  <printOptions horizontalCentered="1"/>
  <pageMargins left="0.59055118110236227" right="0.59055118110236227" top="0.52" bottom="0.36" header="0.43" footer="0.27"/>
  <pageSetup paperSize="9" scale="79" fitToHeight="11" orientation="landscape" horizontalDpi="4294967292"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128"/>
  <sheetViews>
    <sheetView view="pageBreakPreview" zoomScale="75" zoomScaleNormal="75" zoomScaleSheetLayoutView="75" workbookViewId="0">
      <pane xSplit="4" ySplit="4" topLeftCell="E84" activePane="bottomRight" state="frozen"/>
      <selection pane="topRight" activeCell="E1" sqref="E1"/>
      <selection pane="bottomLeft" activeCell="A5" sqref="A5"/>
      <selection pane="bottomRight" activeCell="U108" sqref="U108"/>
    </sheetView>
  </sheetViews>
  <sheetFormatPr defaultRowHeight="13.5" x14ac:dyDescent="0.15"/>
  <cols>
    <col min="1" max="1" width="5" style="4" bestFit="1" customWidth="1"/>
    <col min="2" max="2" width="9" style="5"/>
    <col min="3" max="3" width="50" style="4" customWidth="1"/>
    <col min="4" max="4" width="4.375" style="4" hidden="1" customWidth="1"/>
    <col min="5" max="5" width="9.5" style="5" bestFit="1" customWidth="1"/>
    <col min="6" max="15" width="9" style="5"/>
    <col min="16" max="20" width="9" style="4"/>
    <col min="21" max="24" width="9" style="5"/>
    <col min="25" max="25" width="10.625" style="5" bestFit="1" customWidth="1"/>
    <col min="26" max="26" width="9" style="5"/>
    <col min="27" max="27" width="0" style="5" hidden="1" customWidth="1"/>
    <col min="28" max="16384" width="9" style="4"/>
  </cols>
  <sheetData>
    <row r="1" spans="1:27" ht="18.75" x14ac:dyDescent="0.2">
      <c r="B1" s="3" t="s">
        <v>194</v>
      </c>
    </row>
    <row r="2" spans="1:27" ht="20.25" customHeight="1" thickBot="1" x14ac:dyDescent="0.2">
      <c r="E2" s="81">
        <v>1999</v>
      </c>
      <c r="F2" s="81">
        <v>2002</v>
      </c>
      <c r="G2" s="81">
        <v>2003</v>
      </c>
      <c r="H2" s="81">
        <v>2006</v>
      </c>
      <c r="I2" s="81">
        <v>2006</v>
      </c>
      <c r="J2" s="81">
        <v>2006</v>
      </c>
      <c r="K2" s="81">
        <v>2007</v>
      </c>
      <c r="L2" s="81">
        <v>2008</v>
      </c>
      <c r="M2" s="81">
        <v>2008</v>
      </c>
      <c r="N2" s="81">
        <v>2008</v>
      </c>
      <c r="O2" s="81">
        <v>2011</v>
      </c>
      <c r="P2" s="81">
        <v>2011</v>
      </c>
      <c r="Q2" s="81">
        <v>2013</v>
      </c>
      <c r="R2" s="81">
        <v>2013</v>
      </c>
      <c r="S2" s="81">
        <v>2013</v>
      </c>
      <c r="T2" s="81">
        <v>2013</v>
      </c>
      <c r="U2" s="81" t="s">
        <v>290</v>
      </c>
      <c r="V2" s="81" t="s">
        <v>297</v>
      </c>
      <c r="W2" s="81" t="s">
        <v>298</v>
      </c>
      <c r="X2" s="81" t="s">
        <v>307</v>
      </c>
      <c r="Y2" s="171" t="s">
        <v>309</v>
      </c>
      <c r="Z2" s="81" t="s">
        <v>308</v>
      </c>
    </row>
    <row r="3" spans="1:27" s="5" customFormat="1" ht="18" customHeight="1" x14ac:dyDescent="0.15">
      <c r="B3" s="259" t="s">
        <v>123</v>
      </c>
      <c r="C3" s="261" t="s">
        <v>124</v>
      </c>
      <c r="D3" s="6" t="s">
        <v>0</v>
      </c>
      <c r="E3" s="265" t="s">
        <v>212</v>
      </c>
      <c r="F3" s="265" t="s">
        <v>218</v>
      </c>
      <c r="G3" s="265" t="s">
        <v>242</v>
      </c>
      <c r="H3" s="265" t="s">
        <v>219</v>
      </c>
      <c r="I3" s="265" t="s">
        <v>222</v>
      </c>
      <c r="J3" s="265" t="s">
        <v>226</v>
      </c>
      <c r="K3" s="265" t="s">
        <v>228</v>
      </c>
      <c r="L3" s="265" t="s">
        <v>229</v>
      </c>
      <c r="M3" s="265" t="s">
        <v>230</v>
      </c>
      <c r="N3" s="265" t="s">
        <v>231</v>
      </c>
      <c r="O3" s="265" t="s">
        <v>236</v>
      </c>
      <c r="P3" s="265" t="s">
        <v>238</v>
      </c>
      <c r="Q3" s="265" t="s">
        <v>239</v>
      </c>
      <c r="R3" s="265" t="s">
        <v>240</v>
      </c>
      <c r="S3" s="265" t="s">
        <v>241</v>
      </c>
      <c r="T3" s="265" t="s">
        <v>258</v>
      </c>
      <c r="U3" s="267" t="s">
        <v>295</v>
      </c>
      <c r="V3" s="267" t="s">
        <v>295</v>
      </c>
      <c r="W3" s="267" t="s">
        <v>295</v>
      </c>
      <c r="X3" s="267" t="s">
        <v>295</v>
      </c>
      <c r="Y3" s="267" t="s">
        <v>295</v>
      </c>
      <c r="Z3" s="267" t="s">
        <v>295</v>
      </c>
      <c r="AA3" s="267" t="s">
        <v>316</v>
      </c>
    </row>
    <row r="4" spans="1:27" s="18" customFormat="1" ht="14.25" customHeight="1" thickBot="1" x14ac:dyDescent="0.2">
      <c r="B4" s="260"/>
      <c r="C4" s="262"/>
      <c r="D4" s="11"/>
      <c r="E4" s="266"/>
      <c r="F4" s="266"/>
      <c r="G4" s="266"/>
      <c r="H4" s="266"/>
      <c r="I4" s="266"/>
      <c r="J4" s="266"/>
      <c r="K4" s="266"/>
      <c r="L4" s="266"/>
      <c r="M4" s="266"/>
      <c r="N4" s="266"/>
      <c r="O4" s="266"/>
      <c r="P4" s="266"/>
      <c r="Q4" s="266"/>
      <c r="R4" s="266"/>
      <c r="S4" s="266"/>
      <c r="T4" s="266"/>
      <c r="U4" s="267"/>
      <c r="V4" s="267"/>
      <c r="W4" s="267"/>
      <c r="X4" s="267"/>
      <c r="Y4" s="267"/>
      <c r="Z4" s="267"/>
      <c r="AA4" s="267"/>
    </row>
    <row r="5" spans="1:27" s="18" customFormat="1" ht="18" customHeight="1" x14ac:dyDescent="0.15">
      <c r="A5" s="161">
        <v>1</v>
      </c>
      <c r="B5" s="150">
        <v>1</v>
      </c>
      <c r="C5" s="20" t="s">
        <v>7</v>
      </c>
      <c r="D5" s="21"/>
      <c r="E5" s="69">
        <v>1</v>
      </c>
      <c r="F5" s="69">
        <v>1</v>
      </c>
      <c r="G5" s="69">
        <v>1</v>
      </c>
      <c r="H5" s="69">
        <v>1</v>
      </c>
      <c r="I5" s="69">
        <v>1</v>
      </c>
      <c r="J5" s="69">
        <v>1</v>
      </c>
      <c r="K5" s="69">
        <v>1</v>
      </c>
      <c r="L5" s="69">
        <v>1</v>
      </c>
      <c r="M5" s="69">
        <v>1</v>
      </c>
      <c r="N5" s="69">
        <v>1</v>
      </c>
      <c r="O5" s="69">
        <v>1</v>
      </c>
      <c r="P5" s="69">
        <v>1</v>
      </c>
      <c r="Q5" s="69">
        <v>1</v>
      </c>
      <c r="R5" s="69">
        <v>1</v>
      </c>
      <c r="S5" s="69">
        <v>1</v>
      </c>
      <c r="T5" s="69">
        <v>1</v>
      </c>
      <c r="U5" s="69" t="s">
        <v>291</v>
      </c>
      <c r="V5" s="69" t="s">
        <v>292</v>
      </c>
      <c r="W5" s="69" t="s">
        <v>292</v>
      </c>
      <c r="X5" s="69" t="s">
        <v>292</v>
      </c>
      <c r="Y5" s="69" t="s">
        <v>292</v>
      </c>
      <c r="Z5" s="69" t="s">
        <v>291</v>
      </c>
      <c r="AA5" s="18" t="s">
        <v>317</v>
      </c>
    </row>
    <row r="6" spans="1:27" s="18" customFormat="1" ht="18" customHeight="1" x14ac:dyDescent="0.15">
      <c r="A6" s="162">
        <v>2</v>
      </c>
      <c r="B6" s="151">
        <v>1</v>
      </c>
      <c r="C6" s="25" t="s">
        <v>9</v>
      </c>
      <c r="D6" s="26"/>
      <c r="E6" s="70">
        <v>1</v>
      </c>
      <c r="F6" s="70">
        <v>1</v>
      </c>
      <c r="G6" s="70">
        <v>1</v>
      </c>
      <c r="H6" s="70">
        <v>1</v>
      </c>
      <c r="I6" s="70">
        <v>1</v>
      </c>
      <c r="J6" s="70">
        <v>1</v>
      </c>
      <c r="K6" s="70">
        <v>1</v>
      </c>
      <c r="L6" s="70">
        <v>1</v>
      </c>
      <c r="M6" s="70">
        <v>1</v>
      </c>
      <c r="N6" s="70">
        <v>1</v>
      </c>
      <c r="O6" s="70">
        <v>1</v>
      </c>
      <c r="P6" s="70">
        <v>1</v>
      </c>
      <c r="Q6" s="70">
        <v>1</v>
      </c>
      <c r="R6" s="70">
        <v>1</v>
      </c>
      <c r="S6" s="70">
        <v>1</v>
      </c>
      <c r="T6" s="70">
        <v>1</v>
      </c>
      <c r="U6" s="70" t="s">
        <v>292</v>
      </c>
      <c r="V6" s="70" t="s">
        <v>292</v>
      </c>
      <c r="W6" s="70" t="s">
        <v>292</v>
      </c>
      <c r="X6" s="70" t="s">
        <v>292</v>
      </c>
      <c r="Y6" s="70" t="s">
        <v>292</v>
      </c>
      <c r="Z6" s="70" t="s">
        <v>291</v>
      </c>
      <c r="AA6" s="18" t="s">
        <v>317</v>
      </c>
    </row>
    <row r="7" spans="1:27" s="18" customFormat="1" ht="18" customHeight="1" x14ac:dyDescent="0.15">
      <c r="A7" s="162">
        <v>3</v>
      </c>
      <c r="B7" s="151">
        <v>1</v>
      </c>
      <c r="C7" s="25" t="s">
        <v>128</v>
      </c>
      <c r="D7" s="26"/>
      <c r="E7" s="70"/>
      <c r="F7" s="70"/>
      <c r="G7" s="70">
        <v>1</v>
      </c>
      <c r="H7" s="70">
        <v>1</v>
      </c>
      <c r="I7" s="70">
        <v>1</v>
      </c>
      <c r="J7" s="70">
        <v>1</v>
      </c>
      <c r="K7" s="70">
        <v>1</v>
      </c>
      <c r="L7" s="70">
        <v>1</v>
      </c>
      <c r="M7" s="70">
        <v>1</v>
      </c>
      <c r="N7" s="70">
        <v>1</v>
      </c>
      <c r="O7" s="70">
        <v>1</v>
      </c>
      <c r="P7" s="70">
        <v>1</v>
      </c>
      <c r="Q7" s="70">
        <v>1</v>
      </c>
      <c r="R7" s="70">
        <v>1</v>
      </c>
      <c r="S7" s="70">
        <v>1</v>
      </c>
      <c r="T7" s="70">
        <v>1</v>
      </c>
      <c r="U7" s="70" t="s">
        <v>294</v>
      </c>
      <c r="V7" s="70" t="s">
        <v>292</v>
      </c>
      <c r="W7" s="70" t="s">
        <v>292</v>
      </c>
      <c r="X7" s="70" t="s">
        <v>292</v>
      </c>
      <c r="Y7" s="70" t="s">
        <v>292</v>
      </c>
      <c r="Z7" s="70" t="s">
        <v>291</v>
      </c>
      <c r="AA7" s="18" t="s">
        <v>317</v>
      </c>
    </row>
    <row r="8" spans="1:27" s="18" customFormat="1" ht="18" customHeight="1" x14ac:dyDescent="0.15">
      <c r="A8" s="162">
        <v>4</v>
      </c>
      <c r="B8" s="151">
        <v>1</v>
      </c>
      <c r="C8" s="25" t="s">
        <v>166</v>
      </c>
      <c r="D8" s="26"/>
      <c r="E8" s="70"/>
      <c r="F8" s="70"/>
      <c r="G8" s="70"/>
      <c r="H8" s="70"/>
      <c r="I8" s="70"/>
      <c r="J8" s="70"/>
      <c r="K8" s="70">
        <v>1</v>
      </c>
      <c r="L8" s="70">
        <v>1</v>
      </c>
      <c r="M8" s="70">
        <v>1</v>
      </c>
      <c r="N8" s="70">
        <v>1</v>
      </c>
      <c r="O8" s="70">
        <v>1</v>
      </c>
      <c r="P8" s="70">
        <v>1</v>
      </c>
      <c r="Q8" s="70">
        <v>1</v>
      </c>
      <c r="R8" s="70">
        <v>1</v>
      </c>
      <c r="S8" s="70">
        <v>1</v>
      </c>
      <c r="T8" s="70">
        <v>1</v>
      </c>
      <c r="U8" s="70" t="s">
        <v>294</v>
      </c>
      <c r="V8" s="70" t="s">
        <v>294</v>
      </c>
      <c r="W8" s="70" t="s">
        <v>294</v>
      </c>
      <c r="X8" s="70" t="s">
        <v>292</v>
      </c>
      <c r="Y8" s="70" t="s">
        <v>292</v>
      </c>
      <c r="Z8" s="70" t="s">
        <v>291</v>
      </c>
      <c r="AA8" s="18" t="s">
        <v>317</v>
      </c>
    </row>
    <row r="9" spans="1:27" s="18" customFormat="1" ht="18" customHeight="1" x14ac:dyDescent="0.15">
      <c r="A9" s="162">
        <v>5</v>
      </c>
      <c r="B9" s="151">
        <v>1</v>
      </c>
      <c r="C9" s="25" t="s">
        <v>10</v>
      </c>
      <c r="D9" s="26"/>
      <c r="E9" s="70">
        <v>1</v>
      </c>
      <c r="F9" s="70">
        <v>1</v>
      </c>
      <c r="G9" s="70">
        <v>1</v>
      </c>
      <c r="H9" s="70">
        <v>1</v>
      </c>
      <c r="I9" s="70">
        <v>1</v>
      </c>
      <c r="J9" s="70">
        <v>1</v>
      </c>
      <c r="K9" s="70">
        <v>1</v>
      </c>
      <c r="L9" s="70">
        <v>1</v>
      </c>
      <c r="M9" s="70">
        <v>1</v>
      </c>
      <c r="N9" s="70">
        <v>1</v>
      </c>
      <c r="O9" s="70">
        <v>1</v>
      </c>
      <c r="P9" s="70">
        <v>1</v>
      </c>
      <c r="Q9" s="70">
        <v>1</v>
      </c>
      <c r="R9" s="70">
        <v>1</v>
      </c>
      <c r="S9" s="70">
        <v>1</v>
      </c>
      <c r="T9" s="70">
        <v>1</v>
      </c>
      <c r="U9" s="70" t="s">
        <v>292</v>
      </c>
      <c r="V9" s="70" t="s">
        <v>292</v>
      </c>
      <c r="W9" s="70" t="s">
        <v>292</v>
      </c>
      <c r="X9" s="70" t="s">
        <v>292</v>
      </c>
      <c r="Y9" s="70" t="s">
        <v>292</v>
      </c>
      <c r="Z9" s="70" t="s">
        <v>291</v>
      </c>
      <c r="AA9" s="18" t="s">
        <v>318</v>
      </c>
    </row>
    <row r="10" spans="1:27" s="18" customFormat="1" ht="18" customHeight="1" x14ac:dyDescent="0.15">
      <c r="A10" s="162">
        <v>6</v>
      </c>
      <c r="B10" s="151">
        <v>1</v>
      </c>
      <c r="C10" s="25" t="s">
        <v>11</v>
      </c>
      <c r="D10" s="26"/>
      <c r="E10" s="70">
        <v>1</v>
      </c>
      <c r="F10" s="70">
        <v>1</v>
      </c>
      <c r="G10" s="70">
        <v>1</v>
      </c>
      <c r="H10" s="70">
        <v>1</v>
      </c>
      <c r="I10" s="70">
        <v>1</v>
      </c>
      <c r="J10" s="70">
        <v>1</v>
      </c>
      <c r="K10" s="70">
        <v>1</v>
      </c>
      <c r="L10" s="70">
        <v>1</v>
      </c>
      <c r="M10" s="70">
        <v>1</v>
      </c>
      <c r="N10" s="70">
        <v>1</v>
      </c>
      <c r="O10" s="70">
        <v>1</v>
      </c>
      <c r="P10" s="70">
        <v>1</v>
      </c>
      <c r="Q10" s="70">
        <v>1</v>
      </c>
      <c r="R10" s="70">
        <v>1</v>
      </c>
      <c r="S10" s="70">
        <v>1</v>
      </c>
      <c r="T10" s="70">
        <v>1</v>
      </c>
      <c r="U10" s="70" t="s">
        <v>292</v>
      </c>
      <c r="V10" s="70" t="s">
        <v>292</v>
      </c>
      <c r="W10" s="70" t="s">
        <v>292</v>
      </c>
      <c r="X10" s="70" t="s">
        <v>292</v>
      </c>
      <c r="Y10" s="70" t="s">
        <v>292</v>
      </c>
      <c r="Z10" s="70" t="s">
        <v>291</v>
      </c>
      <c r="AA10" s="18" t="s">
        <v>317</v>
      </c>
    </row>
    <row r="11" spans="1:27" s="18" customFormat="1" ht="18" customHeight="1" thickBot="1" x14ac:dyDescent="0.2">
      <c r="A11" s="163">
        <v>7</v>
      </c>
      <c r="B11" s="152">
        <v>1</v>
      </c>
      <c r="C11" s="29" t="s">
        <v>12</v>
      </c>
      <c r="D11" s="11"/>
      <c r="E11" s="71">
        <v>1</v>
      </c>
      <c r="F11" s="71">
        <v>1</v>
      </c>
      <c r="G11" s="71">
        <v>1</v>
      </c>
      <c r="H11" s="71">
        <v>1</v>
      </c>
      <c r="I11" s="71">
        <v>1</v>
      </c>
      <c r="J11" s="71">
        <v>1</v>
      </c>
      <c r="K11" s="71">
        <v>1</v>
      </c>
      <c r="L11" s="71">
        <v>1</v>
      </c>
      <c r="M11" s="71">
        <v>1</v>
      </c>
      <c r="N11" s="71">
        <v>1</v>
      </c>
      <c r="O11" s="71">
        <v>1</v>
      </c>
      <c r="P11" s="71">
        <v>1</v>
      </c>
      <c r="Q11" s="71">
        <v>1</v>
      </c>
      <c r="R11" s="71">
        <v>1</v>
      </c>
      <c r="S11" s="71">
        <v>1</v>
      </c>
      <c r="T11" s="71">
        <v>1</v>
      </c>
      <c r="U11" s="71" t="s">
        <v>292</v>
      </c>
      <c r="V11" s="71" t="s">
        <v>292</v>
      </c>
      <c r="W11" s="71" t="s">
        <v>292</v>
      </c>
      <c r="X11" s="71" t="s">
        <v>292</v>
      </c>
      <c r="Y11" s="71" t="s">
        <v>292</v>
      </c>
      <c r="Z11" s="71" t="s">
        <v>291</v>
      </c>
      <c r="AA11" s="18" t="s">
        <v>317</v>
      </c>
    </row>
    <row r="12" spans="1:27" s="18" customFormat="1" ht="18" customHeight="1" x14ac:dyDescent="0.15">
      <c r="A12" s="164">
        <v>8</v>
      </c>
      <c r="B12" s="153">
        <v>2</v>
      </c>
      <c r="C12" s="32" t="s">
        <v>13</v>
      </c>
      <c r="D12" s="33"/>
      <c r="E12" s="69">
        <v>2</v>
      </c>
      <c r="F12" s="69">
        <v>2</v>
      </c>
      <c r="G12" s="69">
        <v>2</v>
      </c>
      <c r="H12" s="69">
        <v>2</v>
      </c>
      <c r="I12" s="69">
        <v>2</v>
      </c>
      <c r="J12" s="69">
        <v>2</v>
      </c>
      <c r="K12" s="69">
        <v>2</v>
      </c>
      <c r="L12" s="69">
        <v>2</v>
      </c>
      <c r="M12" s="69">
        <v>2</v>
      </c>
      <c r="N12" s="69">
        <v>2</v>
      </c>
      <c r="O12" s="69">
        <v>2</v>
      </c>
      <c r="P12" s="69">
        <v>2</v>
      </c>
      <c r="Q12" s="69">
        <v>2</v>
      </c>
      <c r="R12" s="69">
        <v>2</v>
      </c>
      <c r="S12" s="69">
        <v>2</v>
      </c>
      <c r="T12" s="69">
        <v>2</v>
      </c>
      <c r="U12" s="69" t="s">
        <v>292</v>
      </c>
      <c r="V12" s="69" t="s">
        <v>292</v>
      </c>
      <c r="W12" s="69" t="s">
        <v>292</v>
      </c>
      <c r="X12" s="69" t="s">
        <v>292</v>
      </c>
      <c r="Y12" s="69" t="s">
        <v>292</v>
      </c>
      <c r="Z12" s="69" t="s">
        <v>291</v>
      </c>
      <c r="AA12" s="18" t="s">
        <v>319</v>
      </c>
    </row>
    <row r="13" spans="1:27" s="18" customFormat="1" ht="18" customHeight="1" x14ac:dyDescent="0.15">
      <c r="A13" s="162">
        <v>9</v>
      </c>
      <c r="B13" s="151">
        <v>2</v>
      </c>
      <c r="C13" s="25" t="s">
        <v>167</v>
      </c>
      <c r="D13" s="26"/>
      <c r="E13" s="70"/>
      <c r="F13" s="70"/>
      <c r="G13" s="70"/>
      <c r="H13" s="70"/>
      <c r="I13" s="70"/>
      <c r="J13" s="70"/>
      <c r="K13" s="70">
        <v>2</v>
      </c>
      <c r="L13" s="70">
        <v>2</v>
      </c>
      <c r="M13" s="70">
        <v>2</v>
      </c>
      <c r="N13" s="70">
        <v>2</v>
      </c>
      <c r="O13" s="70">
        <v>2</v>
      </c>
      <c r="P13" s="70">
        <v>2</v>
      </c>
      <c r="Q13" s="70">
        <v>2</v>
      </c>
      <c r="R13" s="70">
        <v>2</v>
      </c>
      <c r="S13" s="70">
        <v>2</v>
      </c>
      <c r="T13" s="70">
        <v>2</v>
      </c>
      <c r="U13" s="70" t="s">
        <v>294</v>
      </c>
      <c r="V13" s="70" t="s">
        <v>294</v>
      </c>
      <c r="W13" s="70" t="s">
        <v>294</v>
      </c>
      <c r="X13" s="70" t="s">
        <v>292</v>
      </c>
      <c r="Y13" s="70" t="s">
        <v>292</v>
      </c>
      <c r="Z13" s="70" t="s">
        <v>291</v>
      </c>
      <c r="AA13" s="18" t="s">
        <v>318</v>
      </c>
    </row>
    <row r="14" spans="1:27" s="18" customFormat="1" ht="18" customHeight="1" x14ac:dyDescent="0.15">
      <c r="A14" s="162">
        <v>10</v>
      </c>
      <c r="B14" s="151">
        <v>2</v>
      </c>
      <c r="C14" s="25" t="s">
        <v>186</v>
      </c>
      <c r="D14" s="26"/>
      <c r="E14" s="70">
        <v>2</v>
      </c>
      <c r="F14" s="70">
        <v>2</v>
      </c>
      <c r="G14" s="70">
        <v>2</v>
      </c>
      <c r="H14" s="70">
        <v>2</v>
      </c>
      <c r="I14" s="70">
        <v>2</v>
      </c>
      <c r="J14" s="70">
        <v>2</v>
      </c>
      <c r="K14" s="70">
        <v>2</v>
      </c>
      <c r="L14" s="70">
        <v>2</v>
      </c>
      <c r="M14" s="70">
        <v>2</v>
      </c>
      <c r="N14" s="70">
        <v>2</v>
      </c>
      <c r="O14" s="70">
        <v>2</v>
      </c>
      <c r="P14" s="70">
        <v>2</v>
      </c>
      <c r="Q14" s="70">
        <v>2</v>
      </c>
      <c r="R14" s="70">
        <v>2</v>
      </c>
      <c r="S14" s="70">
        <v>2</v>
      </c>
      <c r="T14" s="70">
        <v>2</v>
      </c>
      <c r="U14" s="70" t="s">
        <v>292</v>
      </c>
      <c r="V14" s="70" t="s">
        <v>292</v>
      </c>
      <c r="W14" s="70" t="s">
        <v>292</v>
      </c>
      <c r="X14" s="70" t="s">
        <v>292</v>
      </c>
      <c r="Y14" s="70" t="s">
        <v>292</v>
      </c>
      <c r="Z14" s="70" t="s">
        <v>291</v>
      </c>
      <c r="AA14" s="18" t="s">
        <v>318</v>
      </c>
    </row>
    <row r="15" spans="1:27" s="18" customFormat="1" ht="30" customHeight="1" x14ac:dyDescent="0.15">
      <c r="A15" s="165">
        <v>11</v>
      </c>
      <c r="B15" s="154">
        <v>2</v>
      </c>
      <c r="C15" s="37" t="s">
        <v>176</v>
      </c>
      <c r="D15" s="38"/>
      <c r="E15" s="70"/>
      <c r="F15" s="70"/>
      <c r="G15" s="70">
        <v>1</v>
      </c>
      <c r="H15" s="70">
        <v>1</v>
      </c>
      <c r="I15" s="70">
        <v>1</v>
      </c>
      <c r="J15" s="70">
        <v>1</v>
      </c>
      <c r="K15" s="70">
        <v>2</v>
      </c>
      <c r="L15" s="70">
        <v>2</v>
      </c>
      <c r="M15" s="70">
        <v>2</v>
      </c>
      <c r="N15" s="70">
        <v>2</v>
      </c>
      <c r="O15" s="70">
        <v>2</v>
      </c>
      <c r="P15" s="70">
        <v>2</v>
      </c>
      <c r="Q15" s="70">
        <v>2</v>
      </c>
      <c r="R15" s="70">
        <v>2</v>
      </c>
      <c r="S15" s="70">
        <v>2</v>
      </c>
      <c r="T15" s="70">
        <v>2</v>
      </c>
      <c r="U15" s="70" t="s">
        <v>294</v>
      </c>
      <c r="V15" s="70" t="s">
        <v>292</v>
      </c>
      <c r="W15" s="70" t="s">
        <v>292</v>
      </c>
      <c r="X15" s="70" t="s">
        <v>292</v>
      </c>
      <c r="Y15" s="70" t="s">
        <v>292</v>
      </c>
      <c r="Z15" s="70" t="s">
        <v>291</v>
      </c>
      <c r="AA15" s="18" t="s">
        <v>319</v>
      </c>
    </row>
    <row r="16" spans="1:27" s="18" customFormat="1" ht="18" customHeight="1" thickBot="1" x14ac:dyDescent="0.2">
      <c r="A16" s="165">
        <v>12</v>
      </c>
      <c r="B16" s="154">
        <v>2</v>
      </c>
      <c r="C16" s="37" t="s">
        <v>187</v>
      </c>
      <c r="D16" s="38"/>
      <c r="E16" s="71"/>
      <c r="F16" s="71"/>
      <c r="G16" s="71"/>
      <c r="H16" s="71"/>
      <c r="I16" s="71"/>
      <c r="J16" s="71"/>
      <c r="K16" s="71"/>
      <c r="L16" s="71"/>
      <c r="M16" s="71"/>
      <c r="N16" s="71">
        <v>2</v>
      </c>
      <c r="O16" s="71">
        <v>2</v>
      </c>
      <c r="P16" s="71">
        <v>2</v>
      </c>
      <c r="Q16" s="71">
        <v>2</v>
      </c>
      <c r="R16" s="71">
        <v>2</v>
      </c>
      <c r="S16" s="71">
        <v>2</v>
      </c>
      <c r="T16" s="71">
        <v>2</v>
      </c>
      <c r="U16" s="71" t="s">
        <v>294</v>
      </c>
      <c r="V16" s="71" t="s">
        <v>294</v>
      </c>
      <c r="W16" s="71" t="s">
        <v>294</v>
      </c>
      <c r="X16" s="71" t="s">
        <v>294</v>
      </c>
      <c r="Y16" s="71" t="s">
        <v>292</v>
      </c>
      <c r="Z16" s="71" t="s">
        <v>291</v>
      </c>
      <c r="AA16" s="18" t="s">
        <v>319</v>
      </c>
    </row>
    <row r="17" spans="1:27" s="18" customFormat="1" ht="18" customHeight="1" x14ac:dyDescent="0.15">
      <c r="A17" s="161">
        <v>13</v>
      </c>
      <c r="B17" s="150">
        <v>3</v>
      </c>
      <c r="C17" s="20" t="s">
        <v>15</v>
      </c>
      <c r="D17" s="21"/>
      <c r="E17" s="69">
        <v>2</v>
      </c>
      <c r="F17" s="69">
        <v>2</v>
      </c>
      <c r="G17" s="69">
        <v>2</v>
      </c>
      <c r="H17" s="69">
        <v>2</v>
      </c>
      <c r="I17" s="69">
        <v>2</v>
      </c>
      <c r="J17" s="69">
        <v>2</v>
      </c>
      <c r="K17" s="69">
        <v>3</v>
      </c>
      <c r="L17" s="69">
        <v>3</v>
      </c>
      <c r="M17" s="69">
        <v>3</v>
      </c>
      <c r="N17" s="69">
        <v>3</v>
      </c>
      <c r="O17" s="69">
        <v>3</v>
      </c>
      <c r="P17" s="69">
        <v>3</v>
      </c>
      <c r="Q17" s="69">
        <v>3</v>
      </c>
      <c r="R17" s="69">
        <v>3</v>
      </c>
      <c r="S17" s="69">
        <v>3</v>
      </c>
      <c r="T17" s="69">
        <v>3</v>
      </c>
      <c r="U17" s="69" t="s">
        <v>292</v>
      </c>
      <c r="V17" s="69" t="s">
        <v>292</v>
      </c>
      <c r="W17" s="69" t="s">
        <v>292</v>
      </c>
      <c r="X17" s="69" t="s">
        <v>292</v>
      </c>
      <c r="Y17" s="69" t="s">
        <v>292</v>
      </c>
      <c r="Z17" s="69" t="s">
        <v>291</v>
      </c>
      <c r="AA17" s="18" t="s">
        <v>318</v>
      </c>
    </row>
    <row r="18" spans="1:27" s="18" customFormat="1" ht="18" customHeight="1" x14ac:dyDescent="0.15">
      <c r="A18" s="162">
        <v>14</v>
      </c>
      <c r="B18" s="151">
        <v>3</v>
      </c>
      <c r="C18" s="25" t="s">
        <v>16</v>
      </c>
      <c r="D18" s="26"/>
      <c r="E18" s="70">
        <v>2</v>
      </c>
      <c r="F18" s="70">
        <v>2</v>
      </c>
      <c r="G18" s="70">
        <v>2</v>
      </c>
      <c r="H18" s="70">
        <v>2</v>
      </c>
      <c r="I18" s="70">
        <v>2</v>
      </c>
      <c r="J18" s="70">
        <v>2</v>
      </c>
      <c r="K18" s="70">
        <v>3</v>
      </c>
      <c r="L18" s="70">
        <v>3</v>
      </c>
      <c r="M18" s="70">
        <v>3</v>
      </c>
      <c r="N18" s="70">
        <v>3</v>
      </c>
      <c r="O18" s="70">
        <v>3</v>
      </c>
      <c r="P18" s="70">
        <v>3</v>
      </c>
      <c r="Q18" s="70">
        <v>3</v>
      </c>
      <c r="R18" s="70">
        <v>3</v>
      </c>
      <c r="S18" s="70">
        <v>3</v>
      </c>
      <c r="T18" s="70">
        <v>3</v>
      </c>
      <c r="U18" s="70" t="s">
        <v>292</v>
      </c>
      <c r="V18" s="70" t="s">
        <v>292</v>
      </c>
      <c r="W18" s="70" t="s">
        <v>292</v>
      </c>
      <c r="X18" s="70" t="s">
        <v>292</v>
      </c>
      <c r="Y18" s="70" t="s">
        <v>292</v>
      </c>
      <c r="Z18" s="70" t="s">
        <v>291</v>
      </c>
      <c r="AA18" s="18" t="s">
        <v>318</v>
      </c>
    </row>
    <row r="19" spans="1:27" s="18" customFormat="1" ht="18" customHeight="1" x14ac:dyDescent="0.15">
      <c r="A19" s="162">
        <v>15</v>
      </c>
      <c r="B19" s="151">
        <v>3</v>
      </c>
      <c r="C19" s="25" t="s">
        <v>19</v>
      </c>
      <c r="D19" s="26"/>
      <c r="E19" s="70">
        <v>3</v>
      </c>
      <c r="F19" s="70">
        <v>3</v>
      </c>
      <c r="G19" s="70">
        <v>3</v>
      </c>
      <c r="H19" s="70">
        <v>3</v>
      </c>
      <c r="I19" s="70">
        <v>3</v>
      </c>
      <c r="J19" s="70">
        <v>3</v>
      </c>
      <c r="K19" s="70">
        <v>3</v>
      </c>
      <c r="L19" s="70">
        <v>3</v>
      </c>
      <c r="M19" s="70">
        <v>3</v>
      </c>
      <c r="N19" s="70">
        <v>3</v>
      </c>
      <c r="O19" s="70">
        <v>3</v>
      </c>
      <c r="P19" s="70">
        <v>3</v>
      </c>
      <c r="Q19" s="70">
        <v>3</v>
      </c>
      <c r="R19" s="70">
        <v>3</v>
      </c>
      <c r="S19" s="70">
        <v>3</v>
      </c>
      <c r="T19" s="70">
        <v>3</v>
      </c>
      <c r="U19" s="70" t="s">
        <v>292</v>
      </c>
      <c r="V19" s="70" t="s">
        <v>292</v>
      </c>
      <c r="W19" s="70" t="s">
        <v>292</v>
      </c>
      <c r="X19" s="70" t="s">
        <v>292</v>
      </c>
      <c r="Y19" s="70" t="s">
        <v>292</v>
      </c>
      <c r="Z19" s="70" t="s">
        <v>291</v>
      </c>
      <c r="AA19" s="18" t="s">
        <v>318</v>
      </c>
    </row>
    <row r="20" spans="1:27" s="18" customFormat="1" ht="18" customHeight="1" x14ac:dyDescent="0.15">
      <c r="A20" s="162">
        <v>16</v>
      </c>
      <c r="B20" s="151">
        <v>3</v>
      </c>
      <c r="C20" s="25" t="s">
        <v>17</v>
      </c>
      <c r="D20" s="26"/>
      <c r="E20" s="70">
        <v>2</v>
      </c>
      <c r="F20" s="70">
        <v>2</v>
      </c>
      <c r="G20" s="70">
        <v>2</v>
      </c>
      <c r="H20" s="70">
        <v>2</v>
      </c>
      <c r="I20" s="70">
        <v>2</v>
      </c>
      <c r="J20" s="70">
        <v>2</v>
      </c>
      <c r="K20" s="70">
        <v>3</v>
      </c>
      <c r="L20" s="70">
        <v>3</v>
      </c>
      <c r="M20" s="70">
        <v>3</v>
      </c>
      <c r="N20" s="70">
        <v>3</v>
      </c>
      <c r="O20" s="70">
        <v>3</v>
      </c>
      <c r="P20" s="70">
        <v>3</v>
      </c>
      <c r="Q20" s="70">
        <v>3</v>
      </c>
      <c r="R20" s="70">
        <v>3</v>
      </c>
      <c r="S20" s="70">
        <v>3</v>
      </c>
      <c r="T20" s="70">
        <v>3</v>
      </c>
      <c r="U20" s="70" t="s">
        <v>292</v>
      </c>
      <c r="V20" s="70" t="s">
        <v>292</v>
      </c>
      <c r="W20" s="70" t="s">
        <v>292</v>
      </c>
      <c r="X20" s="70" t="s">
        <v>292</v>
      </c>
      <c r="Y20" s="70" t="s">
        <v>292</v>
      </c>
      <c r="Z20" s="70" t="s">
        <v>291</v>
      </c>
      <c r="AA20" s="18" t="s">
        <v>318</v>
      </c>
    </row>
    <row r="21" spans="1:27" s="18" customFormat="1" ht="18" customHeight="1" thickBot="1" x14ac:dyDescent="0.2">
      <c r="A21" s="163">
        <v>17</v>
      </c>
      <c r="B21" s="152">
        <v>3</v>
      </c>
      <c r="C21" s="29" t="s">
        <v>18</v>
      </c>
      <c r="D21" s="11"/>
      <c r="E21" s="71">
        <v>2</v>
      </c>
      <c r="F21" s="71">
        <v>2</v>
      </c>
      <c r="G21" s="71">
        <v>2</v>
      </c>
      <c r="H21" s="71">
        <v>2</v>
      </c>
      <c r="I21" s="71">
        <v>2</v>
      </c>
      <c r="J21" s="71">
        <v>2</v>
      </c>
      <c r="K21" s="71">
        <v>3</v>
      </c>
      <c r="L21" s="71">
        <v>3</v>
      </c>
      <c r="M21" s="71">
        <v>3</v>
      </c>
      <c r="N21" s="71">
        <v>3</v>
      </c>
      <c r="O21" s="71">
        <v>3</v>
      </c>
      <c r="P21" s="71">
        <v>3</v>
      </c>
      <c r="Q21" s="71">
        <v>3</v>
      </c>
      <c r="R21" s="71">
        <v>3</v>
      </c>
      <c r="S21" s="71">
        <v>3</v>
      </c>
      <c r="T21" s="71">
        <v>3</v>
      </c>
      <c r="U21" s="71" t="s">
        <v>292</v>
      </c>
      <c r="V21" s="71" t="s">
        <v>292</v>
      </c>
      <c r="W21" s="71" t="s">
        <v>292</v>
      </c>
      <c r="X21" s="71" t="s">
        <v>292</v>
      </c>
      <c r="Y21" s="71" t="s">
        <v>292</v>
      </c>
      <c r="Z21" s="71" t="s">
        <v>291</v>
      </c>
      <c r="AA21" s="18" t="s">
        <v>318</v>
      </c>
    </row>
    <row r="22" spans="1:27" s="18" customFormat="1" ht="18" customHeight="1" x14ac:dyDescent="0.15">
      <c r="A22" s="23">
        <v>18</v>
      </c>
      <c r="B22" s="150">
        <v>4</v>
      </c>
      <c r="C22" s="75" t="s">
        <v>216</v>
      </c>
      <c r="D22" s="65"/>
      <c r="E22" s="69">
        <v>4</v>
      </c>
      <c r="F22" s="69">
        <v>4</v>
      </c>
      <c r="G22" s="69"/>
      <c r="H22" s="69"/>
      <c r="I22" s="69"/>
      <c r="J22" s="69"/>
      <c r="K22" s="69"/>
      <c r="L22" s="69"/>
      <c r="M22" s="69"/>
      <c r="N22" s="69"/>
      <c r="O22" s="69"/>
      <c r="P22" s="69"/>
      <c r="Q22" s="69"/>
      <c r="R22" s="69"/>
      <c r="S22" s="69"/>
      <c r="T22" s="69"/>
      <c r="U22" s="69" t="s">
        <v>305</v>
      </c>
      <c r="V22" s="69" t="s">
        <v>294</v>
      </c>
      <c r="W22" s="69" t="s">
        <v>294</v>
      </c>
      <c r="X22" s="69" t="s">
        <v>294</v>
      </c>
      <c r="Y22" s="69" t="s">
        <v>294</v>
      </c>
      <c r="Z22" s="69" t="s">
        <v>294</v>
      </c>
      <c r="AA22" s="18" t="s">
        <v>294</v>
      </c>
    </row>
    <row r="23" spans="1:27" s="18" customFormat="1" ht="18" customHeight="1" x14ac:dyDescent="0.15">
      <c r="A23" s="28">
        <v>19</v>
      </c>
      <c r="B23" s="151">
        <v>4</v>
      </c>
      <c r="C23" s="175" t="s">
        <v>217</v>
      </c>
      <c r="D23" s="65"/>
      <c r="E23" s="70">
        <v>4</v>
      </c>
      <c r="F23" s="70">
        <v>4</v>
      </c>
      <c r="G23" s="70"/>
      <c r="H23" s="70"/>
      <c r="I23" s="70"/>
      <c r="J23" s="70"/>
      <c r="K23" s="70"/>
      <c r="L23" s="70"/>
      <c r="M23" s="70"/>
      <c r="N23" s="70"/>
      <c r="O23" s="70"/>
      <c r="P23" s="70"/>
      <c r="Q23" s="70"/>
      <c r="R23" s="70"/>
      <c r="S23" s="70"/>
      <c r="T23" s="70"/>
      <c r="U23" s="70" t="s">
        <v>291</v>
      </c>
      <c r="V23" s="70" t="s">
        <v>294</v>
      </c>
      <c r="W23" s="70" t="s">
        <v>294</v>
      </c>
      <c r="X23" s="70" t="s">
        <v>294</v>
      </c>
      <c r="Y23" s="70" t="s">
        <v>294</v>
      </c>
      <c r="Z23" s="70" t="s">
        <v>294</v>
      </c>
      <c r="AA23" s="18" t="s">
        <v>294</v>
      </c>
    </row>
    <row r="24" spans="1:27" s="18" customFormat="1" ht="18" customHeight="1" x14ac:dyDescent="0.15">
      <c r="A24" s="164">
        <v>20</v>
      </c>
      <c r="B24" s="153">
        <v>4</v>
      </c>
      <c r="C24" s="25" t="s">
        <v>129</v>
      </c>
      <c r="D24" s="33"/>
      <c r="E24" s="70"/>
      <c r="F24" s="70"/>
      <c r="G24" s="70">
        <v>4</v>
      </c>
      <c r="H24" s="70">
        <v>4</v>
      </c>
      <c r="I24" s="70">
        <v>4</v>
      </c>
      <c r="J24" s="70">
        <v>4</v>
      </c>
      <c r="K24" s="70">
        <v>4</v>
      </c>
      <c r="L24" s="70">
        <v>4</v>
      </c>
      <c r="M24" s="70">
        <v>4</v>
      </c>
      <c r="N24" s="70">
        <v>4</v>
      </c>
      <c r="O24" s="70">
        <v>4</v>
      </c>
      <c r="P24" s="70">
        <v>4</v>
      </c>
      <c r="Q24" s="70">
        <v>4</v>
      </c>
      <c r="R24" s="70">
        <v>4</v>
      </c>
      <c r="S24" s="70">
        <v>4</v>
      </c>
      <c r="T24" s="70">
        <v>4</v>
      </c>
      <c r="U24" s="70" t="s">
        <v>294</v>
      </c>
      <c r="V24" s="70" t="s">
        <v>292</v>
      </c>
      <c r="W24" s="70" t="s">
        <v>292</v>
      </c>
      <c r="X24" s="70" t="s">
        <v>292</v>
      </c>
      <c r="Y24" s="70" t="s">
        <v>292</v>
      </c>
      <c r="Z24" s="70" t="s">
        <v>292</v>
      </c>
      <c r="AA24" s="18" t="s">
        <v>319</v>
      </c>
    </row>
    <row r="25" spans="1:27" s="41" customFormat="1" ht="18" customHeight="1" x14ac:dyDescent="0.15">
      <c r="A25" s="162">
        <v>21</v>
      </c>
      <c r="B25" s="151">
        <v>4</v>
      </c>
      <c r="C25" s="1" t="s">
        <v>122</v>
      </c>
      <c r="D25" s="2"/>
      <c r="E25" s="70"/>
      <c r="F25" s="70">
        <v>4</v>
      </c>
      <c r="G25" s="70">
        <v>4</v>
      </c>
      <c r="H25" s="70">
        <v>4</v>
      </c>
      <c r="I25" s="70">
        <v>4</v>
      </c>
      <c r="J25" s="70">
        <v>4</v>
      </c>
      <c r="K25" s="70">
        <v>4</v>
      </c>
      <c r="L25" s="70">
        <v>4</v>
      </c>
      <c r="M25" s="70">
        <v>4</v>
      </c>
      <c r="N25" s="70">
        <v>4</v>
      </c>
      <c r="O25" s="70">
        <v>4</v>
      </c>
      <c r="P25" s="70">
        <v>4</v>
      </c>
      <c r="Q25" s="70">
        <v>4</v>
      </c>
      <c r="R25" s="70">
        <v>4</v>
      </c>
      <c r="S25" s="70">
        <v>4</v>
      </c>
      <c r="T25" s="70">
        <v>4</v>
      </c>
      <c r="U25" s="70" t="s">
        <v>294</v>
      </c>
      <c r="V25" s="70" t="s">
        <v>292</v>
      </c>
      <c r="W25" s="70" t="s">
        <v>292</v>
      </c>
      <c r="X25" s="70" t="s">
        <v>292</v>
      </c>
      <c r="Y25" s="70" t="s">
        <v>292</v>
      </c>
      <c r="Z25" s="70" t="s">
        <v>292</v>
      </c>
      <c r="AA25" s="18" t="s">
        <v>319</v>
      </c>
    </row>
    <row r="26" spans="1:27" s="41" customFormat="1" ht="18" customHeight="1" x14ac:dyDescent="0.15">
      <c r="A26" s="162">
        <v>22</v>
      </c>
      <c r="B26" s="151">
        <v>4</v>
      </c>
      <c r="C26" s="25" t="s">
        <v>131</v>
      </c>
      <c r="D26" s="2"/>
      <c r="E26" s="70"/>
      <c r="F26" s="70"/>
      <c r="G26" s="70">
        <v>4</v>
      </c>
      <c r="H26" s="70">
        <v>4</v>
      </c>
      <c r="I26" s="70">
        <v>4</v>
      </c>
      <c r="J26" s="70">
        <v>4</v>
      </c>
      <c r="K26" s="70">
        <v>4</v>
      </c>
      <c r="L26" s="70">
        <v>4</v>
      </c>
      <c r="M26" s="70">
        <v>4</v>
      </c>
      <c r="N26" s="70">
        <v>4</v>
      </c>
      <c r="O26" s="70">
        <v>4</v>
      </c>
      <c r="P26" s="70">
        <v>4</v>
      </c>
      <c r="Q26" s="70">
        <v>4</v>
      </c>
      <c r="R26" s="70">
        <v>4</v>
      </c>
      <c r="S26" s="70">
        <v>4</v>
      </c>
      <c r="T26" s="70">
        <v>4</v>
      </c>
      <c r="U26" s="70" t="s">
        <v>294</v>
      </c>
      <c r="V26" s="70" t="s">
        <v>305</v>
      </c>
      <c r="W26" s="70" t="s">
        <v>305</v>
      </c>
      <c r="X26" s="70" t="s">
        <v>305</v>
      </c>
      <c r="Y26" s="177" t="s">
        <v>292</v>
      </c>
      <c r="Z26" s="177" t="s">
        <v>292</v>
      </c>
      <c r="AA26" s="18" t="s">
        <v>319</v>
      </c>
    </row>
    <row r="27" spans="1:27" s="41" customFormat="1" ht="18" customHeight="1" x14ac:dyDescent="0.15">
      <c r="A27" s="162">
        <v>23</v>
      </c>
      <c r="B27" s="151">
        <v>4</v>
      </c>
      <c r="C27" s="1" t="s">
        <v>28</v>
      </c>
      <c r="D27" s="2" t="s">
        <v>132</v>
      </c>
      <c r="E27" s="70">
        <v>4</v>
      </c>
      <c r="F27" s="70">
        <v>4</v>
      </c>
      <c r="G27" s="70">
        <v>4</v>
      </c>
      <c r="H27" s="70">
        <v>4</v>
      </c>
      <c r="I27" s="70">
        <v>4</v>
      </c>
      <c r="J27" s="70">
        <v>4</v>
      </c>
      <c r="K27" s="70">
        <v>4</v>
      </c>
      <c r="L27" s="70">
        <v>4</v>
      </c>
      <c r="M27" s="70">
        <v>4</v>
      </c>
      <c r="N27" s="70">
        <v>4</v>
      </c>
      <c r="O27" s="70">
        <v>4</v>
      </c>
      <c r="P27" s="70">
        <v>4</v>
      </c>
      <c r="Q27" s="70">
        <v>4</v>
      </c>
      <c r="R27" s="70">
        <v>4</v>
      </c>
      <c r="S27" s="70">
        <v>4</v>
      </c>
      <c r="T27" s="70">
        <v>4</v>
      </c>
      <c r="U27" s="70" t="s">
        <v>291</v>
      </c>
      <c r="V27" s="70" t="s">
        <v>292</v>
      </c>
      <c r="W27" s="70" t="s">
        <v>292</v>
      </c>
      <c r="X27" s="70" t="s">
        <v>292</v>
      </c>
      <c r="Y27" s="70" t="s">
        <v>292</v>
      </c>
      <c r="Z27" s="70" t="s">
        <v>292</v>
      </c>
      <c r="AA27" s="18" t="s">
        <v>315</v>
      </c>
    </row>
    <row r="28" spans="1:27" s="41" customFormat="1" ht="18" customHeight="1" x14ac:dyDescent="0.15">
      <c r="A28" s="162">
        <v>24</v>
      </c>
      <c r="B28" s="151">
        <v>4</v>
      </c>
      <c r="C28" s="25" t="s">
        <v>29</v>
      </c>
      <c r="D28" s="42" t="s">
        <v>30</v>
      </c>
      <c r="E28" s="70">
        <v>4</v>
      </c>
      <c r="F28" s="70">
        <v>4</v>
      </c>
      <c r="G28" s="70">
        <v>4</v>
      </c>
      <c r="H28" s="70">
        <v>4</v>
      </c>
      <c r="I28" s="70">
        <v>4</v>
      </c>
      <c r="J28" s="70">
        <v>4</v>
      </c>
      <c r="K28" s="70">
        <v>4</v>
      </c>
      <c r="L28" s="70">
        <v>4</v>
      </c>
      <c r="M28" s="70">
        <v>4</v>
      </c>
      <c r="N28" s="70">
        <v>4</v>
      </c>
      <c r="O28" s="70">
        <v>4</v>
      </c>
      <c r="P28" s="70">
        <v>4</v>
      </c>
      <c r="Q28" s="70">
        <v>4</v>
      </c>
      <c r="R28" s="70">
        <v>4</v>
      </c>
      <c r="S28" s="70">
        <v>4</v>
      </c>
      <c r="T28" s="70">
        <v>4</v>
      </c>
      <c r="U28" s="70" t="s">
        <v>291</v>
      </c>
      <c r="V28" s="70" t="s">
        <v>292</v>
      </c>
      <c r="W28" s="70" t="s">
        <v>292</v>
      </c>
      <c r="X28" s="70" t="s">
        <v>292</v>
      </c>
      <c r="Y28" s="70" t="s">
        <v>292</v>
      </c>
      <c r="Z28" s="70" t="s">
        <v>292</v>
      </c>
      <c r="AA28" s="18"/>
    </row>
    <row r="29" spans="1:27" s="41" customFormat="1" ht="18" customHeight="1" x14ac:dyDescent="0.15">
      <c r="A29" s="162">
        <v>25</v>
      </c>
      <c r="B29" s="151">
        <v>4</v>
      </c>
      <c r="C29" s="25" t="s">
        <v>31</v>
      </c>
      <c r="D29" s="42" t="s">
        <v>32</v>
      </c>
      <c r="E29" s="70">
        <v>4</v>
      </c>
      <c r="F29" s="70">
        <v>4</v>
      </c>
      <c r="G29" s="70">
        <v>4</v>
      </c>
      <c r="H29" s="70">
        <v>4</v>
      </c>
      <c r="I29" s="70">
        <v>4</v>
      </c>
      <c r="J29" s="70">
        <v>4</v>
      </c>
      <c r="K29" s="70">
        <v>4</v>
      </c>
      <c r="L29" s="70">
        <v>4</v>
      </c>
      <c r="M29" s="70">
        <v>4</v>
      </c>
      <c r="N29" s="70">
        <v>4</v>
      </c>
      <c r="O29" s="70">
        <v>4</v>
      </c>
      <c r="P29" s="70">
        <v>4</v>
      </c>
      <c r="Q29" s="70">
        <v>4</v>
      </c>
      <c r="R29" s="70">
        <v>4</v>
      </c>
      <c r="S29" s="70">
        <v>4</v>
      </c>
      <c r="T29" s="70">
        <v>4</v>
      </c>
      <c r="U29" s="70" t="s">
        <v>291</v>
      </c>
      <c r="V29" s="70" t="s">
        <v>292</v>
      </c>
      <c r="W29" s="70" t="s">
        <v>292</v>
      </c>
      <c r="X29" s="70" t="s">
        <v>292</v>
      </c>
      <c r="Y29" s="70" t="s">
        <v>292</v>
      </c>
      <c r="Z29" s="70" t="s">
        <v>292</v>
      </c>
      <c r="AA29" s="18"/>
    </row>
    <row r="30" spans="1:27" s="41" customFormat="1" ht="18" customHeight="1" x14ac:dyDescent="0.15">
      <c r="A30" s="162">
        <v>26</v>
      </c>
      <c r="B30" s="151">
        <v>4</v>
      </c>
      <c r="C30" s="25" t="s">
        <v>168</v>
      </c>
      <c r="D30" s="42"/>
      <c r="E30" s="70"/>
      <c r="F30" s="70"/>
      <c r="G30" s="70"/>
      <c r="H30" s="70"/>
      <c r="I30" s="70"/>
      <c r="J30" s="70"/>
      <c r="K30" s="70">
        <v>4</v>
      </c>
      <c r="L30" s="70">
        <v>4</v>
      </c>
      <c r="M30" s="70">
        <v>4</v>
      </c>
      <c r="N30" s="70">
        <v>4</v>
      </c>
      <c r="O30" s="70">
        <v>4</v>
      </c>
      <c r="P30" s="70">
        <v>4</v>
      </c>
      <c r="Q30" s="70">
        <v>4</v>
      </c>
      <c r="R30" s="70">
        <v>4</v>
      </c>
      <c r="S30" s="70">
        <v>4</v>
      </c>
      <c r="T30" s="70">
        <v>4</v>
      </c>
      <c r="U30" s="70" t="s">
        <v>294</v>
      </c>
      <c r="V30" s="70" t="s">
        <v>294</v>
      </c>
      <c r="W30" s="70" t="s">
        <v>294</v>
      </c>
      <c r="X30" s="70" t="s">
        <v>292</v>
      </c>
      <c r="Y30" s="70" t="s">
        <v>292</v>
      </c>
      <c r="Z30" s="70" t="s">
        <v>292</v>
      </c>
      <c r="AA30" s="18"/>
    </row>
    <row r="31" spans="1:27" s="41" customFormat="1" ht="18" customHeight="1" x14ac:dyDescent="0.15">
      <c r="A31" s="162">
        <v>27</v>
      </c>
      <c r="B31" s="151">
        <v>4</v>
      </c>
      <c r="C31" s="1" t="s">
        <v>33</v>
      </c>
      <c r="D31" s="2" t="s">
        <v>34</v>
      </c>
      <c r="E31" s="70">
        <v>4</v>
      </c>
      <c r="F31" s="70">
        <v>4</v>
      </c>
      <c r="G31" s="70">
        <v>4</v>
      </c>
      <c r="H31" s="70">
        <v>4</v>
      </c>
      <c r="I31" s="70">
        <v>4</v>
      </c>
      <c r="J31" s="70">
        <v>4</v>
      </c>
      <c r="K31" s="70">
        <v>4</v>
      </c>
      <c r="L31" s="70">
        <v>4</v>
      </c>
      <c r="M31" s="70">
        <v>4</v>
      </c>
      <c r="N31" s="70">
        <v>4</v>
      </c>
      <c r="O31" s="70">
        <v>4</v>
      </c>
      <c r="P31" s="70">
        <v>4</v>
      </c>
      <c r="Q31" s="70">
        <v>4</v>
      </c>
      <c r="R31" s="70">
        <v>4</v>
      </c>
      <c r="S31" s="70">
        <v>4</v>
      </c>
      <c r="T31" s="70">
        <v>4</v>
      </c>
      <c r="U31" s="70" t="s">
        <v>291</v>
      </c>
      <c r="V31" s="70" t="s">
        <v>292</v>
      </c>
      <c r="W31" s="70" t="s">
        <v>292</v>
      </c>
      <c r="X31" s="70" t="s">
        <v>292</v>
      </c>
      <c r="Y31" s="70" t="s">
        <v>292</v>
      </c>
      <c r="Z31" s="70" t="s">
        <v>292</v>
      </c>
      <c r="AA31" s="18"/>
    </row>
    <row r="32" spans="1:27" s="41" customFormat="1" ht="18" customHeight="1" x14ac:dyDescent="0.15">
      <c r="A32" s="162">
        <v>28</v>
      </c>
      <c r="B32" s="151">
        <v>4</v>
      </c>
      <c r="C32" s="1" t="s">
        <v>169</v>
      </c>
      <c r="D32" s="2"/>
      <c r="E32" s="70"/>
      <c r="F32" s="70"/>
      <c r="G32" s="70"/>
      <c r="H32" s="70"/>
      <c r="I32" s="70"/>
      <c r="J32" s="70"/>
      <c r="K32" s="70">
        <v>4</v>
      </c>
      <c r="L32" s="70">
        <v>4</v>
      </c>
      <c r="M32" s="70">
        <v>4</v>
      </c>
      <c r="N32" s="70">
        <v>4</v>
      </c>
      <c r="O32" s="70">
        <v>4</v>
      </c>
      <c r="P32" s="70">
        <v>4</v>
      </c>
      <c r="Q32" s="70">
        <v>4</v>
      </c>
      <c r="R32" s="70">
        <v>4</v>
      </c>
      <c r="S32" s="70">
        <v>4</v>
      </c>
      <c r="T32" s="70">
        <v>4</v>
      </c>
      <c r="U32" s="70" t="s">
        <v>294</v>
      </c>
      <c r="V32" s="70" t="s">
        <v>294</v>
      </c>
      <c r="W32" s="70" t="s">
        <v>294</v>
      </c>
      <c r="X32" s="70" t="s">
        <v>292</v>
      </c>
      <c r="Y32" s="70" t="s">
        <v>292</v>
      </c>
      <c r="Z32" s="70" t="s">
        <v>292</v>
      </c>
      <c r="AA32" s="18"/>
    </row>
    <row r="33" spans="1:27" s="43" customFormat="1" ht="18" customHeight="1" x14ac:dyDescent="0.15">
      <c r="A33" s="162">
        <v>29</v>
      </c>
      <c r="B33" s="151">
        <v>4</v>
      </c>
      <c r="C33" s="25" t="s">
        <v>40</v>
      </c>
      <c r="D33" s="42" t="s">
        <v>41</v>
      </c>
      <c r="E33" s="70">
        <v>4</v>
      </c>
      <c r="F33" s="70">
        <v>4</v>
      </c>
      <c r="G33" s="70">
        <v>4</v>
      </c>
      <c r="H33" s="70">
        <v>4</v>
      </c>
      <c r="I33" s="70">
        <v>4</v>
      </c>
      <c r="J33" s="70">
        <v>4</v>
      </c>
      <c r="K33" s="70">
        <v>4</v>
      </c>
      <c r="L33" s="70">
        <v>4</v>
      </c>
      <c r="M33" s="70">
        <v>4</v>
      </c>
      <c r="N33" s="70">
        <v>4</v>
      </c>
      <c r="O33" s="70">
        <v>4</v>
      </c>
      <c r="P33" s="70">
        <v>4</v>
      </c>
      <c r="Q33" s="70">
        <v>4</v>
      </c>
      <c r="R33" s="70">
        <v>4</v>
      </c>
      <c r="S33" s="70">
        <v>4</v>
      </c>
      <c r="T33" s="70">
        <v>4</v>
      </c>
      <c r="U33" s="70" t="s">
        <v>291</v>
      </c>
      <c r="V33" s="70" t="s">
        <v>292</v>
      </c>
      <c r="W33" s="70" t="s">
        <v>292</v>
      </c>
      <c r="X33" s="70" t="s">
        <v>292</v>
      </c>
      <c r="Y33" s="70" t="s">
        <v>292</v>
      </c>
      <c r="Z33" s="70" t="s">
        <v>292</v>
      </c>
      <c r="AA33" s="18" t="s">
        <v>318</v>
      </c>
    </row>
    <row r="34" spans="1:27" s="43" customFormat="1" ht="18" customHeight="1" x14ac:dyDescent="0.15">
      <c r="A34" s="162">
        <v>30</v>
      </c>
      <c r="B34" s="151">
        <v>4</v>
      </c>
      <c r="C34" s="25" t="s">
        <v>42</v>
      </c>
      <c r="D34" s="42" t="s">
        <v>43</v>
      </c>
      <c r="E34" s="70">
        <v>4</v>
      </c>
      <c r="F34" s="70">
        <v>4</v>
      </c>
      <c r="G34" s="70">
        <v>4</v>
      </c>
      <c r="H34" s="70">
        <v>4</v>
      </c>
      <c r="I34" s="70">
        <v>4</v>
      </c>
      <c r="J34" s="70">
        <v>4</v>
      </c>
      <c r="K34" s="70">
        <v>4</v>
      </c>
      <c r="L34" s="70">
        <v>4</v>
      </c>
      <c r="M34" s="70">
        <v>4</v>
      </c>
      <c r="N34" s="70">
        <v>4</v>
      </c>
      <c r="O34" s="70">
        <v>4</v>
      </c>
      <c r="P34" s="70">
        <v>4</v>
      </c>
      <c r="Q34" s="70">
        <v>4</v>
      </c>
      <c r="R34" s="70">
        <v>4</v>
      </c>
      <c r="S34" s="70">
        <v>4</v>
      </c>
      <c r="T34" s="70">
        <v>4</v>
      </c>
      <c r="U34" s="70" t="s">
        <v>291</v>
      </c>
      <c r="V34" s="70" t="s">
        <v>292</v>
      </c>
      <c r="W34" s="70" t="s">
        <v>292</v>
      </c>
      <c r="X34" s="70" t="s">
        <v>292</v>
      </c>
      <c r="Y34" s="70" t="s">
        <v>292</v>
      </c>
      <c r="Z34" s="70" t="s">
        <v>292</v>
      </c>
      <c r="AA34" s="18"/>
    </row>
    <row r="35" spans="1:27" s="43" customFormat="1" ht="18" customHeight="1" x14ac:dyDescent="0.15">
      <c r="A35" s="162">
        <v>31</v>
      </c>
      <c r="B35" s="151">
        <v>4</v>
      </c>
      <c r="C35" s="1" t="s">
        <v>54</v>
      </c>
      <c r="D35" s="2" t="s">
        <v>55</v>
      </c>
      <c r="E35" s="70">
        <v>4</v>
      </c>
      <c r="F35" s="70">
        <v>4</v>
      </c>
      <c r="G35" s="70">
        <v>4</v>
      </c>
      <c r="H35" s="70">
        <v>4</v>
      </c>
      <c r="I35" s="70">
        <v>4</v>
      </c>
      <c r="J35" s="70">
        <v>4</v>
      </c>
      <c r="K35" s="70">
        <v>4</v>
      </c>
      <c r="L35" s="70">
        <v>4</v>
      </c>
      <c r="M35" s="70">
        <v>4</v>
      </c>
      <c r="N35" s="70">
        <v>4</v>
      </c>
      <c r="O35" s="70">
        <v>4</v>
      </c>
      <c r="P35" s="70">
        <v>4</v>
      </c>
      <c r="Q35" s="70">
        <v>4</v>
      </c>
      <c r="R35" s="70">
        <v>4</v>
      </c>
      <c r="S35" s="70">
        <v>4</v>
      </c>
      <c r="T35" s="70">
        <v>4</v>
      </c>
      <c r="U35" s="70" t="s">
        <v>291</v>
      </c>
      <c r="V35" s="70" t="s">
        <v>292</v>
      </c>
      <c r="W35" s="70" t="s">
        <v>292</v>
      </c>
      <c r="X35" s="70" t="s">
        <v>292</v>
      </c>
      <c r="Y35" s="70" t="s">
        <v>292</v>
      </c>
      <c r="Z35" s="70" t="s">
        <v>292</v>
      </c>
      <c r="AA35" s="18"/>
    </row>
    <row r="36" spans="1:27" s="43" customFormat="1" ht="18" customHeight="1" x14ac:dyDescent="0.15">
      <c r="A36" s="162">
        <v>32</v>
      </c>
      <c r="B36" s="151">
        <v>4</v>
      </c>
      <c r="C36" s="25" t="s">
        <v>133</v>
      </c>
      <c r="D36" s="42" t="s">
        <v>154</v>
      </c>
      <c r="E36" s="70"/>
      <c r="F36" s="70"/>
      <c r="G36" s="70">
        <v>4</v>
      </c>
      <c r="H36" s="70">
        <v>4</v>
      </c>
      <c r="I36" s="70">
        <v>4</v>
      </c>
      <c r="J36" s="70">
        <v>4</v>
      </c>
      <c r="K36" s="70">
        <v>4</v>
      </c>
      <c r="L36" s="70">
        <v>4</v>
      </c>
      <c r="M36" s="70">
        <v>4</v>
      </c>
      <c r="N36" s="70">
        <v>4</v>
      </c>
      <c r="O36" s="70">
        <v>4</v>
      </c>
      <c r="P36" s="70">
        <v>4</v>
      </c>
      <c r="Q36" s="70">
        <v>4</v>
      </c>
      <c r="R36" s="70">
        <v>4</v>
      </c>
      <c r="S36" s="70">
        <v>4</v>
      </c>
      <c r="T36" s="70">
        <v>4</v>
      </c>
      <c r="U36" s="70" t="s">
        <v>294</v>
      </c>
      <c r="V36" s="70" t="s">
        <v>292</v>
      </c>
      <c r="W36" s="70" t="s">
        <v>292</v>
      </c>
      <c r="X36" s="70" t="s">
        <v>292</v>
      </c>
      <c r="Y36" s="70" t="s">
        <v>292</v>
      </c>
      <c r="Z36" s="70" t="s">
        <v>292</v>
      </c>
      <c r="AA36" s="18"/>
    </row>
    <row r="37" spans="1:27" s="43" customFormat="1" ht="18" customHeight="1" x14ac:dyDescent="0.15">
      <c r="A37" s="162">
        <v>33</v>
      </c>
      <c r="B37" s="151">
        <v>4</v>
      </c>
      <c r="C37" s="1" t="s">
        <v>59</v>
      </c>
      <c r="D37" s="2" t="s">
        <v>60</v>
      </c>
      <c r="E37" s="70">
        <v>4</v>
      </c>
      <c r="F37" s="70">
        <v>4</v>
      </c>
      <c r="G37" s="70">
        <v>4</v>
      </c>
      <c r="H37" s="70">
        <v>4</v>
      </c>
      <c r="I37" s="70">
        <v>4</v>
      </c>
      <c r="J37" s="70">
        <v>4</v>
      </c>
      <c r="K37" s="70">
        <v>4</v>
      </c>
      <c r="L37" s="70">
        <v>4</v>
      </c>
      <c r="M37" s="70">
        <v>4</v>
      </c>
      <c r="N37" s="70">
        <v>4</v>
      </c>
      <c r="O37" s="70">
        <v>4</v>
      </c>
      <c r="P37" s="70">
        <v>4</v>
      </c>
      <c r="Q37" s="70">
        <v>4</v>
      </c>
      <c r="R37" s="70">
        <v>4</v>
      </c>
      <c r="S37" s="70">
        <v>4</v>
      </c>
      <c r="T37" s="70">
        <v>4</v>
      </c>
      <c r="U37" s="70" t="s">
        <v>291</v>
      </c>
      <c r="V37" s="70" t="s">
        <v>292</v>
      </c>
      <c r="W37" s="70" t="s">
        <v>292</v>
      </c>
      <c r="X37" s="70" t="s">
        <v>292</v>
      </c>
      <c r="Y37" s="70" t="s">
        <v>292</v>
      </c>
      <c r="Z37" s="70" t="s">
        <v>292</v>
      </c>
      <c r="AA37" s="18"/>
    </row>
    <row r="38" spans="1:27" s="43" customFormat="1" ht="33.75" customHeight="1" x14ac:dyDescent="0.15">
      <c r="A38" s="162">
        <v>34</v>
      </c>
      <c r="B38" s="151">
        <v>4</v>
      </c>
      <c r="C38" s="49" t="s">
        <v>201</v>
      </c>
      <c r="D38" s="2" t="s">
        <v>60</v>
      </c>
      <c r="E38" s="70"/>
      <c r="F38" s="70"/>
      <c r="G38" s="70"/>
      <c r="H38" s="70"/>
      <c r="I38" s="70"/>
      <c r="J38" s="70"/>
      <c r="K38" s="70"/>
      <c r="L38" s="70"/>
      <c r="M38" s="70"/>
      <c r="N38" s="70"/>
      <c r="O38" s="70"/>
      <c r="P38" s="70"/>
      <c r="Q38" s="70">
        <v>4</v>
      </c>
      <c r="R38" s="70">
        <v>4</v>
      </c>
      <c r="S38" s="70">
        <v>4</v>
      </c>
      <c r="T38" s="70">
        <v>4</v>
      </c>
      <c r="U38" s="70" t="s">
        <v>294</v>
      </c>
      <c r="V38" s="70" t="s">
        <v>294</v>
      </c>
      <c r="W38" s="70" t="s">
        <v>294</v>
      </c>
      <c r="X38" s="70" t="s">
        <v>294</v>
      </c>
      <c r="Y38" s="70" t="s">
        <v>294</v>
      </c>
      <c r="Z38" s="177" t="s">
        <v>292</v>
      </c>
      <c r="AA38" s="18"/>
    </row>
    <row r="39" spans="1:27" s="43" customFormat="1" ht="18" customHeight="1" x14ac:dyDescent="0.15">
      <c r="A39" s="162">
        <v>35</v>
      </c>
      <c r="B39" s="151">
        <v>4</v>
      </c>
      <c r="C39" s="1" t="s">
        <v>170</v>
      </c>
      <c r="D39" s="2"/>
      <c r="E39" s="70"/>
      <c r="F39" s="70"/>
      <c r="G39" s="70"/>
      <c r="H39" s="70"/>
      <c r="I39" s="70"/>
      <c r="J39" s="70"/>
      <c r="K39" s="70">
        <v>4</v>
      </c>
      <c r="L39" s="70">
        <v>4</v>
      </c>
      <c r="M39" s="70">
        <v>4</v>
      </c>
      <c r="N39" s="70">
        <v>4</v>
      </c>
      <c r="O39" s="70">
        <v>4</v>
      </c>
      <c r="P39" s="70">
        <v>4</v>
      </c>
      <c r="Q39" s="70">
        <v>4</v>
      </c>
      <c r="R39" s="70">
        <v>4</v>
      </c>
      <c r="S39" s="70">
        <v>4</v>
      </c>
      <c r="T39" s="70">
        <v>4</v>
      </c>
      <c r="U39" s="70" t="s">
        <v>294</v>
      </c>
      <c r="V39" s="70" t="s">
        <v>294</v>
      </c>
      <c r="W39" s="70" t="s">
        <v>294</v>
      </c>
      <c r="X39" s="70" t="s">
        <v>292</v>
      </c>
      <c r="Y39" s="70" t="s">
        <v>292</v>
      </c>
      <c r="Z39" s="70" t="s">
        <v>292</v>
      </c>
      <c r="AA39" s="18"/>
    </row>
    <row r="40" spans="1:27" s="43" customFormat="1" ht="18" customHeight="1" x14ac:dyDescent="0.15">
      <c r="A40" s="162">
        <v>36</v>
      </c>
      <c r="B40" s="151">
        <v>4</v>
      </c>
      <c r="C40" s="1" t="s">
        <v>171</v>
      </c>
      <c r="D40" s="2"/>
      <c r="E40" s="70"/>
      <c r="F40" s="70"/>
      <c r="G40" s="70"/>
      <c r="H40" s="70"/>
      <c r="I40" s="70"/>
      <c r="J40" s="70"/>
      <c r="K40" s="70">
        <v>4</v>
      </c>
      <c r="L40" s="70">
        <v>4</v>
      </c>
      <c r="M40" s="70">
        <v>4</v>
      </c>
      <c r="N40" s="70">
        <v>4</v>
      </c>
      <c r="O40" s="70">
        <v>4</v>
      </c>
      <c r="P40" s="70">
        <v>4</v>
      </c>
      <c r="Q40" s="70">
        <v>4</v>
      </c>
      <c r="R40" s="70">
        <v>4</v>
      </c>
      <c r="S40" s="70">
        <v>4</v>
      </c>
      <c r="T40" s="70">
        <v>4</v>
      </c>
      <c r="U40" s="70" t="s">
        <v>294</v>
      </c>
      <c r="V40" s="70" t="s">
        <v>294</v>
      </c>
      <c r="W40" s="70" t="s">
        <v>294</v>
      </c>
      <c r="X40" s="70" t="s">
        <v>292</v>
      </c>
      <c r="Y40" s="70" t="s">
        <v>292</v>
      </c>
      <c r="Z40" s="70" t="s">
        <v>292</v>
      </c>
      <c r="AA40" s="18"/>
    </row>
    <row r="41" spans="1:27" s="43" customFormat="1" ht="18" customHeight="1" x14ac:dyDescent="0.15">
      <c r="A41" s="162">
        <v>37</v>
      </c>
      <c r="B41" s="151">
        <v>4</v>
      </c>
      <c r="C41" s="1" t="s">
        <v>69</v>
      </c>
      <c r="D41" s="2" t="s">
        <v>70</v>
      </c>
      <c r="E41" s="70">
        <v>4</v>
      </c>
      <c r="F41" s="70">
        <v>4</v>
      </c>
      <c r="G41" s="70">
        <v>4</v>
      </c>
      <c r="H41" s="70">
        <v>4</v>
      </c>
      <c r="I41" s="70">
        <v>4</v>
      </c>
      <c r="J41" s="70">
        <v>4</v>
      </c>
      <c r="K41" s="70">
        <v>4</v>
      </c>
      <c r="L41" s="70">
        <v>4</v>
      </c>
      <c r="M41" s="70">
        <v>4</v>
      </c>
      <c r="N41" s="70">
        <v>4</v>
      </c>
      <c r="O41" s="70">
        <v>4</v>
      </c>
      <c r="P41" s="70">
        <v>4</v>
      </c>
      <c r="Q41" s="70">
        <v>4</v>
      </c>
      <c r="R41" s="70">
        <v>4</v>
      </c>
      <c r="S41" s="70">
        <v>4</v>
      </c>
      <c r="T41" s="70">
        <v>4</v>
      </c>
      <c r="U41" s="70" t="s">
        <v>291</v>
      </c>
      <c r="V41" s="70" t="s">
        <v>292</v>
      </c>
      <c r="W41" s="70" t="s">
        <v>292</v>
      </c>
      <c r="X41" s="70" t="s">
        <v>292</v>
      </c>
      <c r="Y41" s="70" t="s">
        <v>292</v>
      </c>
      <c r="Z41" s="70" t="s">
        <v>292</v>
      </c>
      <c r="AA41" s="18" t="s">
        <v>318</v>
      </c>
    </row>
    <row r="42" spans="1:27" s="43" customFormat="1" ht="18" customHeight="1" x14ac:dyDescent="0.15">
      <c r="A42" s="162">
        <v>38</v>
      </c>
      <c r="B42" s="151">
        <v>4</v>
      </c>
      <c r="C42" s="1" t="s">
        <v>196</v>
      </c>
      <c r="D42" s="2" t="s">
        <v>70</v>
      </c>
      <c r="E42" s="70" t="s">
        <v>235</v>
      </c>
      <c r="F42" s="70" t="s">
        <v>235</v>
      </c>
      <c r="G42" s="70" t="s">
        <v>234</v>
      </c>
      <c r="H42" s="70" t="s">
        <v>234</v>
      </c>
      <c r="I42" s="70" t="s">
        <v>233</v>
      </c>
      <c r="J42" s="70" t="s">
        <v>234</v>
      </c>
      <c r="K42" s="70" t="s">
        <v>234</v>
      </c>
      <c r="L42" s="70" t="s">
        <v>233</v>
      </c>
      <c r="M42" s="70" t="s">
        <v>234</v>
      </c>
      <c r="N42" s="70" t="s">
        <v>233</v>
      </c>
      <c r="O42" s="70">
        <v>4</v>
      </c>
      <c r="P42" s="70">
        <v>4</v>
      </c>
      <c r="Q42" s="70">
        <v>4</v>
      </c>
      <c r="R42" s="70">
        <v>4</v>
      </c>
      <c r="S42" s="70">
        <v>4</v>
      </c>
      <c r="T42" s="70">
        <v>4</v>
      </c>
      <c r="U42" s="70" t="s">
        <v>294</v>
      </c>
      <c r="V42" s="70" t="s">
        <v>294</v>
      </c>
      <c r="W42" s="70" t="s">
        <v>294</v>
      </c>
      <c r="X42" s="70" t="s">
        <v>294</v>
      </c>
      <c r="Y42" s="70" t="s">
        <v>292</v>
      </c>
      <c r="Z42" s="70" t="s">
        <v>292</v>
      </c>
      <c r="AA42" s="18"/>
    </row>
    <row r="43" spans="1:27" s="43" customFormat="1" ht="18" customHeight="1" x14ac:dyDescent="0.15">
      <c r="A43" s="162">
        <v>39</v>
      </c>
      <c r="B43" s="151">
        <v>4</v>
      </c>
      <c r="C43" s="1" t="s">
        <v>134</v>
      </c>
      <c r="D43" s="2" t="s">
        <v>71</v>
      </c>
      <c r="E43" s="70">
        <v>4</v>
      </c>
      <c r="F43" s="70">
        <v>4</v>
      </c>
      <c r="G43" s="70">
        <v>4</v>
      </c>
      <c r="H43" s="70">
        <v>4</v>
      </c>
      <c r="I43" s="70">
        <v>4</v>
      </c>
      <c r="J43" s="70">
        <v>4</v>
      </c>
      <c r="K43" s="70">
        <v>4</v>
      </c>
      <c r="L43" s="70">
        <v>4</v>
      </c>
      <c r="M43" s="70">
        <v>4</v>
      </c>
      <c r="N43" s="70">
        <v>4</v>
      </c>
      <c r="O43" s="70">
        <v>4</v>
      </c>
      <c r="P43" s="70">
        <v>4</v>
      </c>
      <c r="Q43" s="70">
        <v>4</v>
      </c>
      <c r="R43" s="70">
        <v>4</v>
      </c>
      <c r="S43" s="70">
        <v>4</v>
      </c>
      <c r="T43" s="70">
        <v>4</v>
      </c>
      <c r="U43" s="70" t="s">
        <v>291</v>
      </c>
      <c r="V43" s="70" t="s">
        <v>292</v>
      </c>
      <c r="W43" s="70" t="s">
        <v>292</v>
      </c>
      <c r="X43" s="70" t="s">
        <v>292</v>
      </c>
      <c r="Y43" s="70" t="s">
        <v>292</v>
      </c>
      <c r="Z43" s="70" t="s">
        <v>292</v>
      </c>
      <c r="AA43" s="18"/>
    </row>
    <row r="44" spans="1:27" s="43" customFormat="1" ht="18" customHeight="1" x14ac:dyDescent="0.15">
      <c r="A44" s="162">
        <v>40</v>
      </c>
      <c r="B44" s="151">
        <v>4</v>
      </c>
      <c r="C44" s="1" t="s">
        <v>74</v>
      </c>
      <c r="D44" s="2" t="s">
        <v>75</v>
      </c>
      <c r="E44" s="70">
        <v>4</v>
      </c>
      <c r="F44" s="70">
        <v>4</v>
      </c>
      <c r="G44" s="70">
        <v>4</v>
      </c>
      <c r="H44" s="70">
        <v>4</v>
      </c>
      <c r="I44" s="70">
        <v>4</v>
      </c>
      <c r="J44" s="70">
        <v>4</v>
      </c>
      <c r="K44" s="70">
        <v>4</v>
      </c>
      <c r="L44" s="70">
        <v>4</v>
      </c>
      <c r="M44" s="70">
        <v>4</v>
      </c>
      <c r="N44" s="70">
        <v>4</v>
      </c>
      <c r="O44" s="70">
        <v>4</v>
      </c>
      <c r="P44" s="70">
        <v>4</v>
      </c>
      <c r="Q44" s="70">
        <v>4</v>
      </c>
      <c r="R44" s="70">
        <v>4</v>
      </c>
      <c r="S44" s="70">
        <v>4</v>
      </c>
      <c r="T44" s="70">
        <v>4</v>
      </c>
      <c r="U44" s="70" t="s">
        <v>291</v>
      </c>
      <c r="V44" s="70" t="s">
        <v>292</v>
      </c>
      <c r="W44" s="70" t="s">
        <v>292</v>
      </c>
      <c r="X44" s="70" t="s">
        <v>292</v>
      </c>
      <c r="Y44" s="70" t="s">
        <v>292</v>
      </c>
      <c r="Z44" s="70" t="s">
        <v>292</v>
      </c>
      <c r="AA44" s="18"/>
    </row>
    <row r="45" spans="1:27" s="43" customFormat="1" ht="18" customHeight="1" x14ac:dyDescent="0.15">
      <c r="A45" s="162">
        <v>41</v>
      </c>
      <c r="B45" s="151">
        <v>4</v>
      </c>
      <c r="C45" s="1" t="s">
        <v>172</v>
      </c>
      <c r="D45" s="2"/>
      <c r="E45" s="70"/>
      <c r="F45" s="70"/>
      <c r="G45" s="70"/>
      <c r="H45" s="70"/>
      <c r="I45" s="70"/>
      <c r="J45" s="70"/>
      <c r="K45" s="70">
        <v>4</v>
      </c>
      <c r="L45" s="70">
        <v>4</v>
      </c>
      <c r="M45" s="70">
        <v>4</v>
      </c>
      <c r="N45" s="70">
        <v>4</v>
      </c>
      <c r="O45" s="70">
        <v>4</v>
      </c>
      <c r="P45" s="70">
        <v>4</v>
      </c>
      <c r="Q45" s="70">
        <v>4</v>
      </c>
      <c r="R45" s="70">
        <v>4</v>
      </c>
      <c r="S45" s="70">
        <v>4</v>
      </c>
      <c r="T45" s="70">
        <v>4</v>
      </c>
      <c r="U45" s="70" t="s">
        <v>294</v>
      </c>
      <c r="V45" s="70" t="s">
        <v>294</v>
      </c>
      <c r="W45" s="70" t="s">
        <v>294</v>
      </c>
      <c r="X45" s="70" t="s">
        <v>292</v>
      </c>
      <c r="Y45" s="70" t="s">
        <v>292</v>
      </c>
      <c r="Z45" s="70" t="s">
        <v>292</v>
      </c>
      <c r="AA45" s="18"/>
    </row>
    <row r="46" spans="1:27" s="43" customFormat="1" ht="18" customHeight="1" x14ac:dyDescent="0.15">
      <c r="A46" s="162">
        <v>42</v>
      </c>
      <c r="B46" s="151">
        <v>4</v>
      </c>
      <c r="C46" s="1" t="s">
        <v>188</v>
      </c>
      <c r="D46" s="42" t="s">
        <v>153</v>
      </c>
      <c r="E46" s="70"/>
      <c r="F46" s="70"/>
      <c r="G46" s="70">
        <v>4</v>
      </c>
      <c r="H46" s="70">
        <v>4</v>
      </c>
      <c r="I46" s="70">
        <v>4</v>
      </c>
      <c r="J46" s="70">
        <v>4</v>
      </c>
      <c r="K46" s="70">
        <v>4</v>
      </c>
      <c r="L46" s="70">
        <v>4</v>
      </c>
      <c r="M46" s="70">
        <v>4</v>
      </c>
      <c r="N46" s="70">
        <v>4</v>
      </c>
      <c r="O46" s="70">
        <v>4</v>
      </c>
      <c r="P46" s="70">
        <v>4</v>
      </c>
      <c r="Q46" s="70">
        <v>4</v>
      </c>
      <c r="R46" s="70">
        <v>4</v>
      </c>
      <c r="S46" s="70">
        <v>4</v>
      </c>
      <c r="T46" s="70">
        <v>4</v>
      </c>
      <c r="U46" s="70" t="s">
        <v>294</v>
      </c>
      <c r="V46" s="70" t="s">
        <v>292</v>
      </c>
      <c r="W46" s="70" t="s">
        <v>292</v>
      </c>
      <c r="X46" s="70" t="s">
        <v>292</v>
      </c>
      <c r="Y46" s="70" t="s">
        <v>292</v>
      </c>
      <c r="Z46" s="70" t="s">
        <v>292</v>
      </c>
      <c r="AA46" s="18"/>
    </row>
    <row r="47" spans="1:27" ht="18" customHeight="1" x14ac:dyDescent="0.15">
      <c r="A47" s="166">
        <v>43</v>
      </c>
      <c r="B47" s="155">
        <v>4</v>
      </c>
      <c r="C47" s="1" t="s">
        <v>135</v>
      </c>
      <c r="D47" s="2" t="s">
        <v>155</v>
      </c>
      <c r="E47" s="72"/>
      <c r="F47" s="72"/>
      <c r="G47" s="72">
        <v>4</v>
      </c>
      <c r="H47" s="72">
        <v>4</v>
      </c>
      <c r="I47" s="72">
        <v>4</v>
      </c>
      <c r="J47" s="70">
        <v>4</v>
      </c>
      <c r="K47" s="70">
        <v>4</v>
      </c>
      <c r="L47" s="70">
        <v>4</v>
      </c>
      <c r="M47" s="72">
        <v>4</v>
      </c>
      <c r="N47" s="70">
        <v>4</v>
      </c>
      <c r="O47" s="72">
        <v>4</v>
      </c>
      <c r="P47" s="72">
        <v>4</v>
      </c>
      <c r="Q47" s="72">
        <v>4</v>
      </c>
      <c r="R47" s="72">
        <v>4</v>
      </c>
      <c r="S47" s="72">
        <v>4</v>
      </c>
      <c r="T47" s="72">
        <v>4</v>
      </c>
      <c r="U47" s="72" t="s">
        <v>294</v>
      </c>
      <c r="V47" s="72" t="s">
        <v>292</v>
      </c>
      <c r="W47" s="72" t="s">
        <v>292</v>
      </c>
      <c r="X47" s="72" t="s">
        <v>292</v>
      </c>
      <c r="Y47" s="72" t="s">
        <v>292</v>
      </c>
      <c r="Z47" s="72" t="s">
        <v>292</v>
      </c>
    </row>
    <row r="48" spans="1:27" s="43" customFormat="1" ht="18" customHeight="1" x14ac:dyDescent="0.15">
      <c r="A48" s="162">
        <v>44</v>
      </c>
      <c r="B48" s="151">
        <v>4</v>
      </c>
      <c r="C48" s="1" t="s">
        <v>79</v>
      </c>
      <c r="D48" s="2" t="s">
        <v>80</v>
      </c>
      <c r="E48" s="70">
        <v>4</v>
      </c>
      <c r="F48" s="70">
        <v>4</v>
      </c>
      <c r="G48" s="70">
        <v>4</v>
      </c>
      <c r="H48" s="70">
        <v>4</v>
      </c>
      <c r="I48" s="70">
        <v>4</v>
      </c>
      <c r="J48" s="70">
        <v>4</v>
      </c>
      <c r="K48" s="70">
        <v>4</v>
      </c>
      <c r="L48" s="70">
        <v>4</v>
      </c>
      <c r="M48" s="70">
        <v>4</v>
      </c>
      <c r="N48" s="70">
        <v>4</v>
      </c>
      <c r="O48" s="70">
        <v>4</v>
      </c>
      <c r="P48" s="70">
        <v>4</v>
      </c>
      <c r="Q48" s="70">
        <v>4</v>
      </c>
      <c r="R48" s="70">
        <v>4</v>
      </c>
      <c r="S48" s="70">
        <v>4</v>
      </c>
      <c r="T48" s="70">
        <v>4</v>
      </c>
      <c r="U48" s="70" t="s">
        <v>291</v>
      </c>
      <c r="V48" s="70" t="s">
        <v>292</v>
      </c>
      <c r="W48" s="70" t="s">
        <v>292</v>
      </c>
      <c r="X48" s="70" t="s">
        <v>292</v>
      </c>
      <c r="Y48" s="70" t="s">
        <v>292</v>
      </c>
      <c r="Z48" s="70" t="s">
        <v>292</v>
      </c>
      <c r="AA48" s="18"/>
    </row>
    <row r="49" spans="1:27" s="43" customFormat="1" ht="18" customHeight="1" x14ac:dyDescent="0.15">
      <c r="A49" s="162">
        <v>45</v>
      </c>
      <c r="B49" s="151">
        <v>4</v>
      </c>
      <c r="C49" s="1" t="s">
        <v>81</v>
      </c>
      <c r="D49" s="2" t="s">
        <v>82</v>
      </c>
      <c r="E49" s="70">
        <v>4</v>
      </c>
      <c r="F49" s="70">
        <v>4</v>
      </c>
      <c r="G49" s="70">
        <v>4</v>
      </c>
      <c r="H49" s="70">
        <v>4</v>
      </c>
      <c r="I49" s="70">
        <v>4</v>
      </c>
      <c r="J49" s="70">
        <v>4</v>
      </c>
      <c r="K49" s="70">
        <v>4</v>
      </c>
      <c r="L49" s="70">
        <v>4</v>
      </c>
      <c r="M49" s="70">
        <v>4</v>
      </c>
      <c r="N49" s="70">
        <v>4</v>
      </c>
      <c r="O49" s="70">
        <v>4</v>
      </c>
      <c r="P49" s="70">
        <v>4</v>
      </c>
      <c r="Q49" s="70">
        <v>4</v>
      </c>
      <c r="R49" s="70">
        <v>4</v>
      </c>
      <c r="S49" s="70">
        <v>4</v>
      </c>
      <c r="T49" s="70">
        <v>4</v>
      </c>
      <c r="U49" s="70" t="s">
        <v>291</v>
      </c>
      <c r="V49" s="70" t="s">
        <v>292</v>
      </c>
      <c r="W49" s="70" t="s">
        <v>292</v>
      </c>
      <c r="X49" s="70" t="s">
        <v>292</v>
      </c>
      <c r="Y49" s="70" t="s">
        <v>292</v>
      </c>
      <c r="Z49" s="70" t="s">
        <v>292</v>
      </c>
      <c r="AA49" s="18"/>
    </row>
    <row r="50" spans="1:27" s="43" customFormat="1" ht="18" customHeight="1" x14ac:dyDescent="0.15">
      <c r="A50" s="162">
        <v>46</v>
      </c>
      <c r="B50" s="151">
        <v>4</v>
      </c>
      <c r="C50" s="1" t="s">
        <v>89</v>
      </c>
      <c r="D50" s="2" t="s">
        <v>90</v>
      </c>
      <c r="E50" s="70">
        <v>4</v>
      </c>
      <c r="F50" s="70">
        <v>4</v>
      </c>
      <c r="G50" s="70">
        <v>4</v>
      </c>
      <c r="H50" s="70">
        <v>4</v>
      </c>
      <c r="I50" s="70">
        <v>4</v>
      </c>
      <c r="J50" s="70">
        <v>4</v>
      </c>
      <c r="K50" s="70">
        <v>4</v>
      </c>
      <c r="L50" s="70">
        <v>4</v>
      </c>
      <c r="M50" s="70">
        <v>4</v>
      </c>
      <c r="N50" s="70">
        <v>4</v>
      </c>
      <c r="O50" s="70">
        <v>4</v>
      </c>
      <c r="P50" s="70">
        <v>4</v>
      </c>
      <c r="Q50" s="70">
        <v>4</v>
      </c>
      <c r="R50" s="70">
        <v>4</v>
      </c>
      <c r="S50" s="70">
        <v>4</v>
      </c>
      <c r="T50" s="70">
        <v>4</v>
      </c>
      <c r="U50" s="70" t="s">
        <v>291</v>
      </c>
      <c r="V50" s="70" t="s">
        <v>292</v>
      </c>
      <c r="W50" s="70" t="s">
        <v>292</v>
      </c>
      <c r="X50" s="70" t="s">
        <v>292</v>
      </c>
      <c r="Y50" s="70" t="s">
        <v>292</v>
      </c>
      <c r="Z50" s="70" t="s">
        <v>292</v>
      </c>
      <c r="AA50" s="18"/>
    </row>
    <row r="51" spans="1:27" s="43" customFormat="1" ht="18" customHeight="1" x14ac:dyDescent="0.15">
      <c r="A51" s="162">
        <v>47</v>
      </c>
      <c r="B51" s="151">
        <v>4</v>
      </c>
      <c r="C51" s="1" t="s">
        <v>91</v>
      </c>
      <c r="D51" s="2" t="s">
        <v>92</v>
      </c>
      <c r="E51" s="70">
        <v>4</v>
      </c>
      <c r="F51" s="70">
        <v>4</v>
      </c>
      <c r="G51" s="70">
        <v>4</v>
      </c>
      <c r="H51" s="70">
        <v>4</v>
      </c>
      <c r="I51" s="70">
        <v>4</v>
      </c>
      <c r="J51" s="70">
        <v>4</v>
      </c>
      <c r="K51" s="70">
        <v>4</v>
      </c>
      <c r="L51" s="70">
        <v>4</v>
      </c>
      <c r="M51" s="70">
        <v>4</v>
      </c>
      <c r="N51" s="70">
        <v>4</v>
      </c>
      <c r="O51" s="70">
        <v>4</v>
      </c>
      <c r="P51" s="70">
        <v>4</v>
      </c>
      <c r="Q51" s="70">
        <v>4</v>
      </c>
      <c r="R51" s="70">
        <v>4</v>
      </c>
      <c r="S51" s="70">
        <v>4</v>
      </c>
      <c r="T51" s="70">
        <v>4</v>
      </c>
      <c r="U51" s="70" t="s">
        <v>291</v>
      </c>
      <c r="V51" s="70" t="s">
        <v>292</v>
      </c>
      <c r="W51" s="70" t="s">
        <v>292</v>
      </c>
      <c r="X51" s="70" t="s">
        <v>292</v>
      </c>
      <c r="Y51" s="70" t="s">
        <v>292</v>
      </c>
      <c r="Z51" s="70" t="s">
        <v>292</v>
      </c>
      <c r="AA51" s="18"/>
    </row>
    <row r="52" spans="1:27" s="43" customFormat="1" ht="18" customHeight="1" x14ac:dyDescent="0.15">
      <c r="A52" s="162">
        <v>48</v>
      </c>
      <c r="B52" s="151">
        <v>4</v>
      </c>
      <c r="C52" s="1" t="s">
        <v>173</v>
      </c>
      <c r="D52" s="2"/>
      <c r="E52" s="70"/>
      <c r="F52" s="70"/>
      <c r="G52" s="70"/>
      <c r="H52" s="70"/>
      <c r="I52" s="70"/>
      <c r="J52" s="70"/>
      <c r="K52" s="70">
        <v>4</v>
      </c>
      <c r="L52" s="70">
        <v>4</v>
      </c>
      <c r="M52" s="70">
        <v>4</v>
      </c>
      <c r="N52" s="70">
        <v>4</v>
      </c>
      <c r="O52" s="70">
        <v>4</v>
      </c>
      <c r="P52" s="70">
        <v>4</v>
      </c>
      <c r="Q52" s="70">
        <v>4</v>
      </c>
      <c r="R52" s="70">
        <v>4</v>
      </c>
      <c r="S52" s="70">
        <v>4</v>
      </c>
      <c r="T52" s="70">
        <v>4</v>
      </c>
      <c r="U52" s="70" t="s">
        <v>294</v>
      </c>
      <c r="V52" s="70" t="s">
        <v>294</v>
      </c>
      <c r="W52" s="70" t="s">
        <v>294</v>
      </c>
      <c r="X52" s="70" t="s">
        <v>292</v>
      </c>
      <c r="Y52" s="70" t="s">
        <v>292</v>
      </c>
      <c r="Z52" s="70" t="s">
        <v>292</v>
      </c>
      <c r="AA52" s="18"/>
    </row>
    <row r="53" spans="1:27" s="43" customFormat="1" ht="18" customHeight="1" x14ac:dyDescent="0.15">
      <c r="A53" s="162">
        <v>49</v>
      </c>
      <c r="B53" s="151">
        <v>4</v>
      </c>
      <c r="C53" s="1" t="s">
        <v>96</v>
      </c>
      <c r="D53" s="2" t="s">
        <v>97</v>
      </c>
      <c r="E53" s="70">
        <v>4</v>
      </c>
      <c r="F53" s="70">
        <v>4</v>
      </c>
      <c r="G53" s="70">
        <v>4</v>
      </c>
      <c r="H53" s="70">
        <v>4</v>
      </c>
      <c r="I53" s="70">
        <v>4</v>
      </c>
      <c r="J53" s="70">
        <v>4</v>
      </c>
      <c r="K53" s="70">
        <v>4</v>
      </c>
      <c r="L53" s="70">
        <v>4</v>
      </c>
      <c r="M53" s="70">
        <v>4</v>
      </c>
      <c r="N53" s="70">
        <v>4</v>
      </c>
      <c r="O53" s="70">
        <v>4</v>
      </c>
      <c r="P53" s="70">
        <v>4</v>
      </c>
      <c r="Q53" s="70">
        <v>4</v>
      </c>
      <c r="R53" s="70">
        <v>4</v>
      </c>
      <c r="S53" s="70">
        <v>4</v>
      </c>
      <c r="T53" s="70">
        <v>4</v>
      </c>
      <c r="U53" s="70" t="s">
        <v>291</v>
      </c>
      <c r="V53" s="70" t="s">
        <v>292</v>
      </c>
      <c r="W53" s="70" t="s">
        <v>292</v>
      </c>
      <c r="X53" s="70" t="s">
        <v>292</v>
      </c>
      <c r="Y53" s="70" t="s">
        <v>292</v>
      </c>
      <c r="Z53" s="70" t="s">
        <v>292</v>
      </c>
      <c r="AA53" s="18"/>
    </row>
    <row r="54" spans="1:27" s="43" customFormat="1" ht="18" customHeight="1" x14ac:dyDescent="0.15">
      <c r="A54" s="162">
        <v>50</v>
      </c>
      <c r="B54" s="151">
        <v>4</v>
      </c>
      <c r="C54" s="1" t="s">
        <v>174</v>
      </c>
      <c r="D54" s="2"/>
      <c r="E54" s="70"/>
      <c r="F54" s="70"/>
      <c r="G54" s="70"/>
      <c r="H54" s="70"/>
      <c r="I54" s="70"/>
      <c r="J54" s="70"/>
      <c r="K54" s="70">
        <v>4</v>
      </c>
      <c r="L54" s="70">
        <v>4</v>
      </c>
      <c r="M54" s="70">
        <v>4</v>
      </c>
      <c r="N54" s="70">
        <v>4</v>
      </c>
      <c r="O54" s="70">
        <v>4</v>
      </c>
      <c r="P54" s="70">
        <v>4</v>
      </c>
      <c r="Q54" s="70">
        <v>4</v>
      </c>
      <c r="R54" s="70">
        <v>4</v>
      </c>
      <c r="S54" s="70">
        <v>4</v>
      </c>
      <c r="T54" s="70">
        <v>4</v>
      </c>
      <c r="U54" s="70" t="s">
        <v>294</v>
      </c>
      <c r="V54" s="70" t="s">
        <v>294</v>
      </c>
      <c r="W54" s="70" t="s">
        <v>294</v>
      </c>
      <c r="X54" s="70" t="s">
        <v>292</v>
      </c>
      <c r="Y54" s="70" t="s">
        <v>292</v>
      </c>
      <c r="Z54" s="70" t="s">
        <v>292</v>
      </c>
      <c r="AA54" s="18"/>
    </row>
    <row r="55" spans="1:27" s="43" customFormat="1" ht="18" customHeight="1" x14ac:dyDescent="0.15">
      <c r="A55" s="162">
        <v>51</v>
      </c>
      <c r="B55" s="151">
        <v>4</v>
      </c>
      <c r="C55" s="1" t="s">
        <v>175</v>
      </c>
      <c r="D55" s="2"/>
      <c r="E55" s="70"/>
      <c r="F55" s="70"/>
      <c r="G55" s="70"/>
      <c r="H55" s="70"/>
      <c r="I55" s="70"/>
      <c r="J55" s="70"/>
      <c r="K55" s="70">
        <v>4</v>
      </c>
      <c r="L55" s="70">
        <v>4</v>
      </c>
      <c r="M55" s="70">
        <v>4</v>
      </c>
      <c r="N55" s="70">
        <v>4</v>
      </c>
      <c r="O55" s="70">
        <v>4</v>
      </c>
      <c r="P55" s="70">
        <v>4</v>
      </c>
      <c r="Q55" s="70">
        <v>4</v>
      </c>
      <c r="R55" s="70">
        <v>4</v>
      </c>
      <c r="S55" s="70">
        <v>4</v>
      </c>
      <c r="T55" s="70">
        <v>4</v>
      </c>
      <c r="U55" s="70" t="s">
        <v>294</v>
      </c>
      <c r="V55" s="70" t="s">
        <v>294</v>
      </c>
      <c r="W55" s="70" t="s">
        <v>294</v>
      </c>
      <c r="X55" s="70" t="s">
        <v>292</v>
      </c>
      <c r="Y55" s="70" t="s">
        <v>292</v>
      </c>
      <c r="Z55" s="70" t="s">
        <v>292</v>
      </c>
      <c r="AA55" s="18"/>
    </row>
    <row r="56" spans="1:27" s="43" customFormat="1" ht="18" customHeight="1" x14ac:dyDescent="0.15">
      <c r="A56" s="162">
        <v>52</v>
      </c>
      <c r="B56" s="151">
        <v>4</v>
      </c>
      <c r="C56" s="1" t="s">
        <v>136</v>
      </c>
      <c r="D56" s="2" t="s">
        <v>102</v>
      </c>
      <c r="E56" s="70">
        <v>4</v>
      </c>
      <c r="F56" s="70">
        <v>4</v>
      </c>
      <c r="G56" s="70">
        <v>4</v>
      </c>
      <c r="H56" s="70">
        <v>4</v>
      </c>
      <c r="I56" s="70">
        <v>4</v>
      </c>
      <c r="J56" s="70">
        <v>4</v>
      </c>
      <c r="K56" s="70">
        <v>4</v>
      </c>
      <c r="L56" s="70">
        <v>4</v>
      </c>
      <c r="M56" s="70">
        <v>4</v>
      </c>
      <c r="N56" s="70">
        <v>4</v>
      </c>
      <c r="O56" s="70">
        <v>4</v>
      </c>
      <c r="P56" s="70">
        <v>4</v>
      </c>
      <c r="Q56" s="70">
        <v>4</v>
      </c>
      <c r="R56" s="70">
        <v>4</v>
      </c>
      <c r="S56" s="70">
        <v>4</v>
      </c>
      <c r="T56" s="70">
        <v>4</v>
      </c>
      <c r="U56" s="70" t="s">
        <v>291</v>
      </c>
      <c r="V56" s="70" t="s">
        <v>292</v>
      </c>
      <c r="W56" s="70" t="s">
        <v>292</v>
      </c>
      <c r="X56" s="70" t="s">
        <v>292</v>
      </c>
      <c r="Y56" s="70" t="s">
        <v>292</v>
      </c>
      <c r="Z56" s="70" t="s">
        <v>292</v>
      </c>
      <c r="AA56" s="18"/>
    </row>
    <row r="57" spans="1:27" s="43" customFormat="1" ht="18" customHeight="1" x14ac:dyDescent="0.15">
      <c r="A57" s="162">
        <v>53</v>
      </c>
      <c r="B57" s="151">
        <v>4</v>
      </c>
      <c r="C57" s="1" t="s">
        <v>139</v>
      </c>
      <c r="D57" s="2" t="s">
        <v>148</v>
      </c>
      <c r="E57" s="70"/>
      <c r="F57" s="70"/>
      <c r="G57" s="70">
        <v>4</v>
      </c>
      <c r="H57" s="70">
        <v>4</v>
      </c>
      <c r="I57" s="70">
        <v>4</v>
      </c>
      <c r="J57" s="70">
        <v>4</v>
      </c>
      <c r="K57" s="70">
        <v>4</v>
      </c>
      <c r="L57" s="70">
        <v>4</v>
      </c>
      <c r="M57" s="70">
        <v>4</v>
      </c>
      <c r="N57" s="70">
        <v>4</v>
      </c>
      <c r="O57" s="70">
        <v>4</v>
      </c>
      <c r="P57" s="70">
        <v>4</v>
      </c>
      <c r="Q57" s="70">
        <v>4</v>
      </c>
      <c r="R57" s="70">
        <v>4</v>
      </c>
      <c r="S57" s="70">
        <v>4</v>
      </c>
      <c r="T57" s="70">
        <v>4</v>
      </c>
      <c r="U57" s="70" t="s">
        <v>294</v>
      </c>
      <c r="V57" s="70" t="s">
        <v>292</v>
      </c>
      <c r="W57" s="70" t="s">
        <v>292</v>
      </c>
      <c r="X57" s="70" t="s">
        <v>292</v>
      </c>
      <c r="Y57" s="70" t="s">
        <v>292</v>
      </c>
      <c r="Z57" s="70" t="s">
        <v>292</v>
      </c>
      <c r="AA57" s="18" t="s">
        <v>318</v>
      </c>
    </row>
    <row r="58" spans="1:27" s="43" customFormat="1" ht="18" customHeight="1" x14ac:dyDescent="0.15">
      <c r="A58" s="162">
        <v>54</v>
      </c>
      <c r="B58" s="151">
        <v>4</v>
      </c>
      <c r="C58" s="25" t="s">
        <v>106</v>
      </c>
      <c r="D58" s="42" t="s">
        <v>107</v>
      </c>
      <c r="E58" s="70">
        <v>4</v>
      </c>
      <c r="F58" s="70">
        <v>4</v>
      </c>
      <c r="G58" s="70">
        <v>4</v>
      </c>
      <c r="H58" s="70">
        <v>4</v>
      </c>
      <c r="I58" s="70">
        <v>4</v>
      </c>
      <c r="J58" s="70">
        <v>4</v>
      </c>
      <c r="K58" s="70">
        <v>4</v>
      </c>
      <c r="L58" s="70">
        <v>4</v>
      </c>
      <c r="M58" s="70">
        <v>4</v>
      </c>
      <c r="N58" s="70">
        <v>4</v>
      </c>
      <c r="O58" s="70">
        <v>4</v>
      </c>
      <c r="P58" s="70">
        <v>4</v>
      </c>
      <c r="Q58" s="70">
        <v>4</v>
      </c>
      <c r="R58" s="70">
        <v>4</v>
      </c>
      <c r="S58" s="70">
        <v>4</v>
      </c>
      <c r="T58" s="70">
        <v>4</v>
      </c>
      <c r="U58" s="70" t="s">
        <v>305</v>
      </c>
      <c r="V58" s="70" t="s">
        <v>305</v>
      </c>
      <c r="W58" s="70" t="s">
        <v>305</v>
      </c>
      <c r="X58" s="70" t="s">
        <v>305</v>
      </c>
      <c r="Y58" s="70" t="s">
        <v>305</v>
      </c>
      <c r="Z58" s="70" t="s">
        <v>305</v>
      </c>
      <c r="AA58" s="18" t="s">
        <v>315</v>
      </c>
    </row>
    <row r="59" spans="1:27" s="43" customFormat="1" ht="18" customHeight="1" x14ac:dyDescent="0.15">
      <c r="A59" s="162">
        <v>55</v>
      </c>
      <c r="B59" s="151">
        <v>4</v>
      </c>
      <c r="C59" s="1" t="s">
        <v>141</v>
      </c>
      <c r="D59" s="2" t="s">
        <v>149</v>
      </c>
      <c r="E59" s="70"/>
      <c r="F59" s="70"/>
      <c r="G59" s="70">
        <v>4</v>
      </c>
      <c r="H59" s="70">
        <v>4</v>
      </c>
      <c r="I59" s="70">
        <v>4</v>
      </c>
      <c r="J59" s="70">
        <v>4</v>
      </c>
      <c r="K59" s="70">
        <v>4</v>
      </c>
      <c r="L59" s="70">
        <v>4</v>
      </c>
      <c r="M59" s="70">
        <v>4</v>
      </c>
      <c r="N59" s="70">
        <v>4</v>
      </c>
      <c r="O59" s="70">
        <v>4</v>
      </c>
      <c r="P59" s="70">
        <v>4</v>
      </c>
      <c r="Q59" s="70">
        <v>4</v>
      </c>
      <c r="R59" s="70">
        <v>4</v>
      </c>
      <c r="S59" s="70">
        <v>4</v>
      </c>
      <c r="T59" s="70">
        <v>4</v>
      </c>
      <c r="U59" s="70" t="s">
        <v>294</v>
      </c>
      <c r="V59" s="70" t="s">
        <v>292</v>
      </c>
      <c r="W59" s="70" t="s">
        <v>292</v>
      </c>
      <c r="X59" s="70" t="s">
        <v>292</v>
      </c>
      <c r="Y59" s="70" t="s">
        <v>292</v>
      </c>
      <c r="Z59" s="70" t="s">
        <v>292</v>
      </c>
      <c r="AA59" s="18" t="s">
        <v>318</v>
      </c>
    </row>
    <row r="60" spans="1:27" s="43" customFormat="1" ht="18" customHeight="1" x14ac:dyDescent="0.15">
      <c r="A60" s="162">
        <v>56</v>
      </c>
      <c r="B60" s="151">
        <v>4</v>
      </c>
      <c r="C60" s="1" t="s">
        <v>114</v>
      </c>
      <c r="D60" s="2" t="s">
        <v>115</v>
      </c>
      <c r="E60" s="70">
        <v>4</v>
      </c>
      <c r="F60" s="70">
        <v>4</v>
      </c>
      <c r="G60" s="70">
        <v>4</v>
      </c>
      <c r="H60" s="70">
        <v>4</v>
      </c>
      <c r="I60" s="70">
        <v>4</v>
      </c>
      <c r="J60" s="70">
        <v>4</v>
      </c>
      <c r="K60" s="70">
        <v>4</v>
      </c>
      <c r="L60" s="70">
        <v>4</v>
      </c>
      <c r="M60" s="70">
        <v>4</v>
      </c>
      <c r="N60" s="70">
        <v>4</v>
      </c>
      <c r="O60" s="70">
        <v>4</v>
      </c>
      <c r="P60" s="70">
        <v>4</v>
      </c>
      <c r="Q60" s="70">
        <v>4</v>
      </c>
      <c r="R60" s="70">
        <v>4</v>
      </c>
      <c r="S60" s="70">
        <v>4</v>
      </c>
      <c r="T60" s="70">
        <v>4</v>
      </c>
      <c r="U60" s="70" t="s">
        <v>291</v>
      </c>
      <c r="V60" s="70" t="s">
        <v>292</v>
      </c>
      <c r="W60" s="70" t="s">
        <v>292</v>
      </c>
      <c r="X60" s="70" t="s">
        <v>292</v>
      </c>
      <c r="Y60" s="70" t="s">
        <v>292</v>
      </c>
      <c r="Z60" s="70" t="s">
        <v>292</v>
      </c>
      <c r="AA60" s="18"/>
    </row>
    <row r="61" spans="1:27" s="43" customFormat="1" ht="18" customHeight="1" x14ac:dyDescent="0.15">
      <c r="A61" s="162">
        <v>57</v>
      </c>
      <c r="B61" s="151">
        <v>4</v>
      </c>
      <c r="C61" s="1" t="s">
        <v>142</v>
      </c>
      <c r="D61" s="2" t="s">
        <v>150</v>
      </c>
      <c r="E61" s="70"/>
      <c r="F61" s="70"/>
      <c r="G61" s="70">
        <v>4</v>
      </c>
      <c r="H61" s="70">
        <v>4</v>
      </c>
      <c r="I61" s="70">
        <v>4</v>
      </c>
      <c r="J61" s="70">
        <v>4</v>
      </c>
      <c r="K61" s="70">
        <v>4</v>
      </c>
      <c r="L61" s="70">
        <v>4</v>
      </c>
      <c r="M61" s="70">
        <v>4</v>
      </c>
      <c r="N61" s="70">
        <v>4</v>
      </c>
      <c r="O61" s="70">
        <v>4</v>
      </c>
      <c r="P61" s="70">
        <v>4</v>
      </c>
      <c r="Q61" s="70">
        <v>4</v>
      </c>
      <c r="R61" s="70">
        <v>4</v>
      </c>
      <c r="S61" s="70">
        <v>4</v>
      </c>
      <c r="T61" s="70">
        <v>4</v>
      </c>
      <c r="U61" s="70" t="s">
        <v>294</v>
      </c>
      <c r="V61" s="70" t="s">
        <v>292</v>
      </c>
      <c r="W61" s="70" t="s">
        <v>292</v>
      </c>
      <c r="X61" s="70" t="s">
        <v>292</v>
      </c>
      <c r="Y61" s="70" t="s">
        <v>292</v>
      </c>
      <c r="Z61" s="70" t="s">
        <v>292</v>
      </c>
      <c r="AA61" s="18"/>
    </row>
    <row r="62" spans="1:27" s="43" customFormat="1" ht="18" customHeight="1" x14ac:dyDescent="0.15">
      <c r="A62" s="162">
        <v>58</v>
      </c>
      <c r="B62" s="151">
        <v>4</v>
      </c>
      <c r="C62" s="1" t="s">
        <v>177</v>
      </c>
      <c r="D62" s="2"/>
      <c r="E62" s="70"/>
      <c r="F62" s="70"/>
      <c r="G62" s="70"/>
      <c r="H62" s="70"/>
      <c r="I62" s="70"/>
      <c r="J62" s="70"/>
      <c r="K62" s="70">
        <v>4</v>
      </c>
      <c r="L62" s="70">
        <v>4</v>
      </c>
      <c r="M62" s="70">
        <v>4</v>
      </c>
      <c r="N62" s="70">
        <v>4</v>
      </c>
      <c r="O62" s="70">
        <v>4</v>
      </c>
      <c r="P62" s="70">
        <v>4</v>
      </c>
      <c r="Q62" s="70">
        <v>4</v>
      </c>
      <c r="R62" s="70">
        <v>4</v>
      </c>
      <c r="S62" s="70">
        <v>4</v>
      </c>
      <c r="T62" s="70">
        <v>4</v>
      </c>
      <c r="U62" s="70" t="s">
        <v>294</v>
      </c>
      <c r="V62" s="70" t="s">
        <v>294</v>
      </c>
      <c r="W62" s="70" t="s">
        <v>294</v>
      </c>
      <c r="X62" s="70" t="s">
        <v>292</v>
      </c>
      <c r="Y62" s="70" t="s">
        <v>292</v>
      </c>
      <c r="Z62" s="70" t="s">
        <v>292</v>
      </c>
      <c r="AA62" s="18"/>
    </row>
    <row r="63" spans="1:27" s="43" customFormat="1" ht="18" customHeight="1" x14ac:dyDescent="0.15">
      <c r="A63" s="162">
        <v>59</v>
      </c>
      <c r="B63" s="151">
        <v>4</v>
      </c>
      <c r="C63" s="1" t="s">
        <v>178</v>
      </c>
      <c r="D63" s="2"/>
      <c r="E63" s="70"/>
      <c r="F63" s="70"/>
      <c r="G63" s="70"/>
      <c r="H63" s="70"/>
      <c r="I63" s="70"/>
      <c r="J63" s="70"/>
      <c r="K63" s="70">
        <v>4</v>
      </c>
      <c r="L63" s="70">
        <v>4</v>
      </c>
      <c r="M63" s="70">
        <v>4</v>
      </c>
      <c r="N63" s="70">
        <v>4</v>
      </c>
      <c r="O63" s="70">
        <v>4</v>
      </c>
      <c r="P63" s="70">
        <v>4</v>
      </c>
      <c r="Q63" s="70">
        <v>4</v>
      </c>
      <c r="R63" s="70">
        <v>4</v>
      </c>
      <c r="S63" s="70">
        <v>4</v>
      </c>
      <c r="T63" s="70">
        <v>4</v>
      </c>
      <c r="U63" s="70" t="s">
        <v>294</v>
      </c>
      <c r="V63" s="70" t="s">
        <v>294</v>
      </c>
      <c r="W63" s="70" t="s">
        <v>294</v>
      </c>
      <c r="X63" s="70" t="s">
        <v>292</v>
      </c>
      <c r="Y63" s="70" t="s">
        <v>292</v>
      </c>
      <c r="Z63" s="70" t="s">
        <v>292</v>
      </c>
      <c r="AA63" s="18"/>
    </row>
    <row r="64" spans="1:27" s="43" customFormat="1" ht="18" customHeight="1" x14ac:dyDescent="0.15">
      <c r="A64" s="162">
        <v>60</v>
      </c>
      <c r="B64" s="151">
        <v>4</v>
      </c>
      <c r="C64" s="1" t="s">
        <v>143</v>
      </c>
      <c r="D64" s="2" t="s">
        <v>151</v>
      </c>
      <c r="E64" s="70">
        <v>4</v>
      </c>
      <c r="F64" s="70">
        <v>4</v>
      </c>
      <c r="G64" s="70">
        <v>4</v>
      </c>
      <c r="H64" s="70">
        <v>4</v>
      </c>
      <c r="I64" s="70">
        <v>4</v>
      </c>
      <c r="J64" s="70">
        <v>4</v>
      </c>
      <c r="K64" s="70">
        <v>4</v>
      </c>
      <c r="L64" s="70">
        <v>4</v>
      </c>
      <c r="M64" s="70">
        <v>4</v>
      </c>
      <c r="N64" s="70">
        <v>4</v>
      </c>
      <c r="O64" s="70">
        <v>4</v>
      </c>
      <c r="P64" s="70">
        <v>4</v>
      </c>
      <c r="Q64" s="70">
        <v>4</v>
      </c>
      <c r="R64" s="70">
        <v>4</v>
      </c>
      <c r="S64" s="70">
        <v>4</v>
      </c>
      <c r="T64" s="70">
        <v>4</v>
      </c>
      <c r="U64" s="70" t="s">
        <v>291</v>
      </c>
      <c r="V64" s="70" t="s">
        <v>292</v>
      </c>
      <c r="W64" s="70" t="s">
        <v>292</v>
      </c>
      <c r="X64" s="70" t="s">
        <v>292</v>
      </c>
      <c r="Y64" s="70" t="s">
        <v>292</v>
      </c>
      <c r="Z64" s="70" t="s">
        <v>292</v>
      </c>
      <c r="AA64" s="18"/>
    </row>
    <row r="65" spans="1:27" s="43" customFormat="1" ht="18" customHeight="1" x14ac:dyDescent="0.15">
      <c r="A65" s="162">
        <v>61</v>
      </c>
      <c r="B65" s="151">
        <v>4</v>
      </c>
      <c r="C65" s="25" t="s">
        <v>144</v>
      </c>
      <c r="D65" s="42" t="s">
        <v>152</v>
      </c>
      <c r="E65" s="70"/>
      <c r="F65" s="70"/>
      <c r="G65" s="70">
        <v>4</v>
      </c>
      <c r="H65" s="70">
        <v>4</v>
      </c>
      <c r="I65" s="70">
        <v>4</v>
      </c>
      <c r="J65" s="70">
        <v>4</v>
      </c>
      <c r="K65" s="70">
        <v>4</v>
      </c>
      <c r="L65" s="70">
        <v>4</v>
      </c>
      <c r="M65" s="70">
        <v>4</v>
      </c>
      <c r="N65" s="70">
        <v>4</v>
      </c>
      <c r="O65" s="70">
        <v>4</v>
      </c>
      <c r="P65" s="70">
        <v>4</v>
      </c>
      <c r="Q65" s="70">
        <v>4</v>
      </c>
      <c r="R65" s="70">
        <v>4</v>
      </c>
      <c r="S65" s="70">
        <v>4</v>
      </c>
      <c r="T65" s="70">
        <v>4</v>
      </c>
      <c r="U65" s="70" t="s">
        <v>294</v>
      </c>
      <c r="V65" s="70" t="s">
        <v>292</v>
      </c>
      <c r="W65" s="70" t="s">
        <v>292</v>
      </c>
      <c r="X65" s="70" t="s">
        <v>292</v>
      </c>
      <c r="Y65" s="70" t="s">
        <v>292</v>
      </c>
      <c r="Z65" s="70" t="s">
        <v>292</v>
      </c>
      <c r="AA65" s="18"/>
    </row>
    <row r="66" spans="1:27" s="43" customFormat="1" ht="18" customHeight="1" thickBot="1" x14ac:dyDescent="0.2">
      <c r="A66" s="163">
        <v>62</v>
      </c>
      <c r="B66" s="152">
        <v>4</v>
      </c>
      <c r="C66" s="29" t="s">
        <v>179</v>
      </c>
      <c r="D66" s="45"/>
      <c r="E66" s="71"/>
      <c r="F66" s="71"/>
      <c r="G66" s="71"/>
      <c r="H66" s="71"/>
      <c r="I66" s="71"/>
      <c r="J66" s="71"/>
      <c r="K66" s="71">
        <v>4</v>
      </c>
      <c r="L66" s="71">
        <v>4</v>
      </c>
      <c r="M66" s="71">
        <v>4</v>
      </c>
      <c r="N66" s="71">
        <v>4</v>
      </c>
      <c r="O66" s="71">
        <v>4</v>
      </c>
      <c r="P66" s="71">
        <v>4</v>
      </c>
      <c r="Q66" s="71">
        <v>4</v>
      </c>
      <c r="R66" s="71">
        <v>4</v>
      </c>
      <c r="S66" s="71">
        <v>4</v>
      </c>
      <c r="T66" s="71">
        <v>4</v>
      </c>
      <c r="U66" s="71" t="s">
        <v>294</v>
      </c>
      <c r="V66" s="71" t="s">
        <v>294</v>
      </c>
      <c r="W66" s="71" t="s">
        <v>294</v>
      </c>
      <c r="X66" s="71" t="s">
        <v>292</v>
      </c>
      <c r="Y66" s="71" t="s">
        <v>292</v>
      </c>
      <c r="Z66" s="71" t="s">
        <v>292</v>
      </c>
      <c r="AA66" s="18"/>
    </row>
    <row r="67" spans="1:27" s="43" customFormat="1" ht="18" customHeight="1" x14ac:dyDescent="0.15">
      <c r="A67" s="23">
        <v>63</v>
      </c>
      <c r="B67" s="156"/>
      <c r="C67" s="75" t="s">
        <v>221</v>
      </c>
      <c r="D67" s="66"/>
      <c r="E67" s="69" t="s">
        <v>214</v>
      </c>
      <c r="F67" s="69" t="s">
        <v>214</v>
      </c>
      <c r="G67" s="69" t="s">
        <v>223</v>
      </c>
      <c r="H67" s="69" t="s">
        <v>220</v>
      </c>
      <c r="I67" s="69" t="s">
        <v>223</v>
      </c>
      <c r="J67" s="69" t="s">
        <v>223</v>
      </c>
      <c r="K67" s="69" t="s">
        <v>223</v>
      </c>
      <c r="L67" s="69"/>
      <c r="M67" s="69"/>
      <c r="N67" s="69"/>
      <c r="O67" s="69"/>
      <c r="P67" s="69"/>
      <c r="Q67" s="69"/>
      <c r="R67" s="69"/>
      <c r="S67" s="69"/>
      <c r="T67" s="69"/>
      <c r="U67" s="69" t="s">
        <v>291</v>
      </c>
      <c r="V67" s="69" t="s">
        <v>291</v>
      </c>
      <c r="W67" s="69" t="s">
        <v>291</v>
      </c>
      <c r="X67" s="69" t="s">
        <v>294</v>
      </c>
      <c r="Y67" s="69" t="s">
        <v>294</v>
      </c>
      <c r="Z67" s="69" t="s">
        <v>294</v>
      </c>
      <c r="AA67" s="18"/>
    </row>
    <row r="68" spans="1:27" s="41" customFormat="1" ht="18" customHeight="1" x14ac:dyDescent="0.15">
      <c r="A68" s="28">
        <v>64</v>
      </c>
      <c r="B68" s="157">
        <v>5</v>
      </c>
      <c r="C68" s="76" t="s">
        <v>20</v>
      </c>
      <c r="D68" s="47" t="s">
        <v>157</v>
      </c>
      <c r="E68" s="70">
        <v>4</v>
      </c>
      <c r="F68" s="70">
        <v>4</v>
      </c>
      <c r="G68" s="70">
        <v>5</v>
      </c>
      <c r="H68" s="70">
        <v>5</v>
      </c>
      <c r="I68" s="70">
        <v>5</v>
      </c>
      <c r="J68" s="70">
        <v>5</v>
      </c>
      <c r="K68" s="70">
        <v>5</v>
      </c>
      <c r="L68" s="70">
        <v>5</v>
      </c>
      <c r="M68" s="70">
        <v>5</v>
      </c>
      <c r="N68" s="70">
        <v>5</v>
      </c>
      <c r="O68" s="70">
        <v>5</v>
      </c>
      <c r="P68" s="70">
        <v>5</v>
      </c>
      <c r="Q68" s="70">
        <v>5</v>
      </c>
      <c r="R68" s="70">
        <v>5</v>
      </c>
      <c r="S68" s="70">
        <v>5</v>
      </c>
      <c r="T68" s="70">
        <v>5</v>
      </c>
      <c r="U68" s="70" t="s">
        <v>291</v>
      </c>
      <c r="V68" s="70" t="s">
        <v>291</v>
      </c>
      <c r="W68" s="70" t="s">
        <v>291</v>
      </c>
      <c r="X68" s="70" t="s">
        <v>292</v>
      </c>
      <c r="Y68" s="70" t="s">
        <v>292</v>
      </c>
      <c r="Z68" s="70" t="s">
        <v>292</v>
      </c>
      <c r="AA68" s="18" t="s">
        <v>315</v>
      </c>
    </row>
    <row r="69" spans="1:27" s="41" customFormat="1" ht="18" customHeight="1" x14ac:dyDescent="0.15">
      <c r="A69" s="28">
        <v>65</v>
      </c>
      <c r="B69" s="157">
        <v>5</v>
      </c>
      <c r="C69" s="76" t="s">
        <v>145</v>
      </c>
      <c r="D69" s="2" t="s">
        <v>156</v>
      </c>
      <c r="E69" s="70"/>
      <c r="F69" s="70"/>
      <c r="G69" s="70" t="s">
        <v>223</v>
      </c>
      <c r="H69" s="70" t="s">
        <v>220</v>
      </c>
      <c r="I69" s="70" t="s">
        <v>223</v>
      </c>
      <c r="J69" s="70" t="s">
        <v>223</v>
      </c>
      <c r="K69" s="70" t="s">
        <v>223</v>
      </c>
      <c r="L69" s="70" t="s">
        <v>223</v>
      </c>
      <c r="M69" s="70" t="s">
        <v>223</v>
      </c>
      <c r="N69" s="70" t="s">
        <v>223</v>
      </c>
      <c r="O69" s="70" t="s">
        <v>223</v>
      </c>
      <c r="P69" s="70" t="s">
        <v>223</v>
      </c>
      <c r="Q69" s="70" t="s">
        <v>223</v>
      </c>
      <c r="R69" s="70" t="s">
        <v>223</v>
      </c>
      <c r="S69" s="70" t="s">
        <v>223</v>
      </c>
      <c r="T69" s="70" t="s">
        <v>220</v>
      </c>
      <c r="U69" s="70" t="s">
        <v>320</v>
      </c>
      <c r="V69" s="70" t="s">
        <v>321</v>
      </c>
      <c r="W69" s="70" t="s">
        <v>321</v>
      </c>
      <c r="X69" s="70" t="s">
        <v>321</v>
      </c>
      <c r="Y69" s="70" t="s">
        <v>321</v>
      </c>
      <c r="Z69" s="70" t="s">
        <v>321</v>
      </c>
      <c r="AA69" s="18"/>
    </row>
    <row r="70" spans="1:27" s="41" customFormat="1" ht="18" customHeight="1" x14ac:dyDescent="0.15">
      <c r="A70" s="162">
        <v>66</v>
      </c>
      <c r="B70" s="151">
        <v>5</v>
      </c>
      <c r="C70" s="1" t="s">
        <v>22</v>
      </c>
      <c r="D70" s="2" t="s">
        <v>23</v>
      </c>
      <c r="E70" s="70" t="s">
        <v>214</v>
      </c>
      <c r="F70" s="70" t="s">
        <v>214</v>
      </c>
      <c r="G70" s="70" t="s">
        <v>223</v>
      </c>
      <c r="H70" s="70" t="s">
        <v>220</v>
      </c>
      <c r="I70" s="70" t="s">
        <v>223</v>
      </c>
      <c r="J70" s="70" t="s">
        <v>223</v>
      </c>
      <c r="K70" s="70" t="s">
        <v>223</v>
      </c>
      <c r="L70" s="70" t="s">
        <v>223</v>
      </c>
      <c r="M70" s="70" t="s">
        <v>223</v>
      </c>
      <c r="N70" s="70" t="s">
        <v>223</v>
      </c>
      <c r="O70" s="70" t="s">
        <v>223</v>
      </c>
      <c r="P70" s="70" t="s">
        <v>223</v>
      </c>
      <c r="Q70" s="70" t="s">
        <v>223</v>
      </c>
      <c r="R70" s="70" t="s">
        <v>223</v>
      </c>
      <c r="S70" s="70" t="s">
        <v>223</v>
      </c>
      <c r="T70" s="70" t="s">
        <v>220</v>
      </c>
      <c r="U70" s="70" t="s">
        <v>322</v>
      </c>
      <c r="V70" s="70" t="s">
        <v>322</v>
      </c>
      <c r="W70" s="70" t="s">
        <v>322</v>
      </c>
      <c r="X70" s="70" t="s">
        <v>322</v>
      </c>
      <c r="Y70" s="70" t="s">
        <v>322</v>
      </c>
      <c r="Z70" s="70" t="s">
        <v>322</v>
      </c>
      <c r="AA70" s="18"/>
    </row>
    <row r="71" spans="1:27" s="41" customFormat="1" ht="30" customHeight="1" x14ac:dyDescent="0.15">
      <c r="A71" s="162">
        <v>67</v>
      </c>
      <c r="B71" s="151">
        <v>5</v>
      </c>
      <c r="C71" s="48" t="s">
        <v>189</v>
      </c>
      <c r="D71" s="42" t="s">
        <v>24</v>
      </c>
      <c r="E71" s="73" t="s">
        <v>214</v>
      </c>
      <c r="F71" s="73" t="s">
        <v>214</v>
      </c>
      <c r="G71" s="70" t="s">
        <v>223</v>
      </c>
      <c r="H71" s="70" t="s">
        <v>220</v>
      </c>
      <c r="I71" s="70" t="s">
        <v>223</v>
      </c>
      <c r="J71" s="70" t="s">
        <v>223</v>
      </c>
      <c r="K71" s="70" t="s">
        <v>223</v>
      </c>
      <c r="L71" s="70" t="s">
        <v>223</v>
      </c>
      <c r="M71" s="70" t="s">
        <v>223</v>
      </c>
      <c r="N71" s="70" t="s">
        <v>223</v>
      </c>
      <c r="O71" s="70" t="s">
        <v>223</v>
      </c>
      <c r="P71" s="70" t="s">
        <v>223</v>
      </c>
      <c r="Q71" s="70" t="s">
        <v>223</v>
      </c>
      <c r="R71" s="70" t="s">
        <v>223</v>
      </c>
      <c r="S71" s="70" t="s">
        <v>223</v>
      </c>
      <c r="T71" s="70" t="s">
        <v>220</v>
      </c>
      <c r="U71" s="70" t="s">
        <v>322</v>
      </c>
      <c r="V71" s="70" t="s">
        <v>322</v>
      </c>
      <c r="W71" s="70" t="s">
        <v>322</v>
      </c>
      <c r="X71" s="70" t="s">
        <v>322</v>
      </c>
      <c r="Y71" s="70" t="s">
        <v>322</v>
      </c>
      <c r="Z71" s="70" t="s">
        <v>322</v>
      </c>
      <c r="AA71" s="18"/>
    </row>
    <row r="72" spans="1:27" s="41" customFormat="1" ht="30" customHeight="1" x14ac:dyDescent="0.15">
      <c r="A72" s="162">
        <v>68</v>
      </c>
      <c r="B72" s="151">
        <v>5</v>
      </c>
      <c r="C72" s="48" t="s">
        <v>162</v>
      </c>
      <c r="D72" s="42" t="s">
        <v>25</v>
      </c>
      <c r="E72" s="70"/>
      <c r="F72" s="70"/>
      <c r="G72" s="70">
        <v>5</v>
      </c>
      <c r="H72" s="70">
        <v>5</v>
      </c>
      <c r="I72" s="70">
        <v>5</v>
      </c>
      <c r="J72" s="70">
        <v>5</v>
      </c>
      <c r="K72" s="70">
        <v>5</v>
      </c>
      <c r="L72" s="70">
        <v>5</v>
      </c>
      <c r="M72" s="70">
        <v>5</v>
      </c>
      <c r="N72" s="70">
        <v>5</v>
      </c>
      <c r="O72" s="70">
        <v>5</v>
      </c>
      <c r="P72" s="70">
        <v>5</v>
      </c>
      <c r="Q72" s="70">
        <v>5</v>
      </c>
      <c r="R72" s="70">
        <v>5</v>
      </c>
      <c r="S72" s="70">
        <v>5</v>
      </c>
      <c r="T72" s="70">
        <v>5</v>
      </c>
      <c r="U72" s="70" t="s">
        <v>294</v>
      </c>
      <c r="V72" s="70" t="s">
        <v>305</v>
      </c>
      <c r="W72" s="70" t="s">
        <v>306</v>
      </c>
      <c r="X72" s="70" t="s">
        <v>305</v>
      </c>
      <c r="Y72" s="70" t="s">
        <v>305</v>
      </c>
      <c r="Z72" s="70" t="s">
        <v>305</v>
      </c>
      <c r="AA72" s="18"/>
    </row>
    <row r="73" spans="1:27" s="41" customFormat="1" ht="18" customHeight="1" x14ac:dyDescent="0.15">
      <c r="A73" s="162">
        <v>69</v>
      </c>
      <c r="B73" s="151">
        <v>5</v>
      </c>
      <c r="C73" s="1" t="s">
        <v>26</v>
      </c>
      <c r="D73" s="2" t="s">
        <v>27</v>
      </c>
      <c r="E73" s="70" t="s">
        <v>215</v>
      </c>
      <c r="F73" s="70" t="s">
        <v>215</v>
      </c>
      <c r="G73" s="70" t="s">
        <v>223</v>
      </c>
      <c r="H73" s="70" t="s">
        <v>220</v>
      </c>
      <c r="I73" s="70" t="s">
        <v>223</v>
      </c>
      <c r="J73" s="70" t="s">
        <v>223</v>
      </c>
      <c r="K73" s="70" t="s">
        <v>223</v>
      </c>
      <c r="L73" s="70" t="s">
        <v>223</v>
      </c>
      <c r="M73" s="70" t="s">
        <v>223</v>
      </c>
      <c r="N73" s="70" t="s">
        <v>220</v>
      </c>
      <c r="O73" s="70" t="s">
        <v>237</v>
      </c>
      <c r="P73" s="70" t="s">
        <v>237</v>
      </c>
      <c r="Q73" s="70" t="s">
        <v>237</v>
      </c>
      <c r="R73" s="70" t="s">
        <v>237</v>
      </c>
      <c r="S73" s="70" t="s">
        <v>237</v>
      </c>
      <c r="T73" s="70" t="s">
        <v>220</v>
      </c>
      <c r="U73" s="70" t="s">
        <v>322</v>
      </c>
      <c r="V73" s="70" t="s">
        <v>322</v>
      </c>
      <c r="W73" s="70" t="s">
        <v>322</v>
      </c>
      <c r="X73" s="70" t="s">
        <v>322</v>
      </c>
      <c r="Y73" s="70" t="s">
        <v>322</v>
      </c>
      <c r="Z73" s="70" t="s">
        <v>322</v>
      </c>
      <c r="AA73" s="18"/>
    </row>
    <row r="74" spans="1:27" s="41" customFormat="1" ht="18" customHeight="1" x14ac:dyDescent="0.15">
      <c r="A74" s="162">
        <v>70</v>
      </c>
      <c r="B74" s="151">
        <v>5</v>
      </c>
      <c r="C74" s="1" t="s">
        <v>35</v>
      </c>
      <c r="D74" s="2" t="s">
        <v>36</v>
      </c>
      <c r="E74" s="70" t="s">
        <v>214</v>
      </c>
      <c r="F74" s="70" t="s">
        <v>214</v>
      </c>
      <c r="G74" s="70" t="s">
        <v>223</v>
      </c>
      <c r="H74" s="70" t="s">
        <v>220</v>
      </c>
      <c r="I74" s="70" t="s">
        <v>223</v>
      </c>
      <c r="J74" s="70" t="s">
        <v>223</v>
      </c>
      <c r="K74" s="70" t="s">
        <v>223</v>
      </c>
      <c r="L74" s="70" t="s">
        <v>223</v>
      </c>
      <c r="M74" s="70" t="s">
        <v>223</v>
      </c>
      <c r="N74" s="70" t="s">
        <v>220</v>
      </c>
      <c r="O74" s="70" t="s">
        <v>237</v>
      </c>
      <c r="P74" s="70" t="s">
        <v>237</v>
      </c>
      <c r="Q74" s="70" t="s">
        <v>237</v>
      </c>
      <c r="R74" s="70" t="s">
        <v>237</v>
      </c>
      <c r="S74" s="70" t="s">
        <v>237</v>
      </c>
      <c r="T74" s="70" t="s">
        <v>220</v>
      </c>
      <c r="U74" s="70" t="s">
        <v>322</v>
      </c>
      <c r="V74" s="70" t="s">
        <v>322</v>
      </c>
      <c r="W74" s="70" t="s">
        <v>322</v>
      </c>
      <c r="X74" s="70" t="s">
        <v>322</v>
      </c>
      <c r="Y74" s="70" t="s">
        <v>322</v>
      </c>
      <c r="Z74" s="70" t="s">
        <v>322</v>
      </c>
      <c r="AA74" s="18"/>
    </row>
    <row r="75" spans="1:27" s="41" customFormat="1" ht="18" customHeight="1" x14ac:dyDescent="0.15">
      <c r="A75" s="162">
        <v>71</v>
      </c>
      <c r="B75" s="151">
        <v>5</v>
      </c>
      <c r="C75" s="1" t="s">
        <v>257</v>
      </c>
      <c r="D75" s="2"/>
      <c r="E75" s="70"/>
      <c r="F75" s="70"/>
      <c r="G75" s="70"/>
      <c r="H75" s="70"/>
      <c r="I75" s="70"/>
      <c r="J75" s="70"/>
      <c r="K75" s="70"/>
      <c r="L75" s="70"/>
      <c r="M75" s="70"/>
      <c r="N75" s="70"/>
      <c r="O75" s="70"/>
      <c r="P75" s="70"/>
      <c r="Q75" s="70"/>
      <c r="R75" s="70"/>
      <c r="S75" s="70"/>
      <c r="T75" s="70" t="s">
        <v>259</v>
      </c>
      <c r="U75" s="70" t="s">
        <v>294</v>
      </c>
      <c r="V75" s="70" t="s">
        <v>294</v>
      </c>
      <c r="W75" s="70" t="s">
        <v>294</v>
      </c>
      <c r="X75" s="70" t="s">
        <v>294</v>
      </c>
      <c r="Y75" s="70" t="s">
        <v>294</v>
      </c>
      <c r="Z75" s="177" t="s">
        <v>322</v>
      </c>
      <c r="AA75" s="18"/>
    </row>
    <row r="76" spans="1:27" s="41" customFormat="1" ht="18" customHeight="1" x14ac:dyDescent="0.15">
      <c r="A76" s="162">
        <v>72</v>
      </c>
      <c r="B76" s="151">
        <v>5</v>
      </c>
      <c r="C76" s="1" t="s">
        <v>37</v>
      </c>
      <c r="D76" s="2" t="s">
        <v>38</v>
      </c>
      <c r="E76" s="70" t="s">
        <v>214</v>
      </c>
      <c r="F76" s="70" t="s">
        <v>214</v>
      </c>
      <c r="G76" s="70" t="s">
        <v>223</v>
      </c>
      <c r="H76" s="70" t="s">
        <v>220</v>
      </c>
      <c r="I76" s="70" t="s">
        <v>223</v>
      </c>
      <c r="J76" s="70" t="s">
        <v>223</v>
      </c>
      <c r="K76" s="70" t="s">
        <v>223</v>
      </c>
      <c r="L76" s="70" t="s">
        <v>223</v>
      </c>
      <c r="M76" s="70" t="s">
        <v>223</v>
      </c>
      <c r="N76" s="70" t="s">
        <v>220</v>
      </c>
      <c r="O76" s="70" t="s">
        <v>237</v>
      </c>
      <c r="P76" s="70" t="s">
        <v>237</v>
      </c>
      <c r="Q76" s="70" t="s">
        <v>237</v>
      </c>
      <c r="R76" s="70" t="s">
        <v>237</v>
      </c>
      <c r="S76" s="70" t="s">
        <v>237</v>
      </c>
      <c r="T76" s="70" t="s">
        <v>220</v>
      </c>
      <c r="U76" s="70" t="s">
        <v>322</v>
      </c>
      <c r="V76" s="70" t="s">
        <v>322</v>
      </c>
      <c r="W76" s="70" t="s">
        <v>322</v>
      </c>
      <c r="X76" s="70" t="s">
        <v>322</v>
      </c>
      <c r="Y76" s="70" t="s">
        <v>322</v>
      </c>
      <c r="Z76" s="70" t="s">
        <v>322</v>
      </c>
      <c r="AA76" s="18"/>
    </row>
    <row r="77" spans="1:27" s="41" customFormat="1" ht="42.75" customHeight="1" x14ac:dyDescent="0.15">
      <c r="A77" s="162">
        <v>73</v>
      </c>
      <c r="B77" s="151">
        <v>5</v>
      </c>
      <c r="C77" s="49" t="s">
        <v>180</v>
      </c>
      <c r="D77" s="2" t="s">
        <v>39</v>
      </c>
      <c r="E77" s="70" t="s">
        <v>215</v>
      </c>
      <c r="F77" s="70" t="s">
        <v>215</v>
      </c>
      <c r="G77" s="70">
        <v>5</v>
      </c>
      <c r="H77" s="70">
        <v>5</v>
      </c>
      <c r="I77" s="70">
        <v>5</v>
      </c>
      <c r="J77" s="70">
        <v>5</v>
      </c>
      <c r="K77" s="70">
        <v>5</v>
      </c>
      <c r="L77" s="70">
        <v>5</v>
      </c>
      <c r="M77" s="70">
        <v>5</v>
      </c>
      <c r="N77" s="70">
        <v>5</v>
      </c>
      <c r="O77" s="70">
        <v>5</v>
      </c>
      <c r="P77" s="70">
        <v>5</v>
      </c>
      <c r="Q77" s="70">
        <v>5</v>
      </c>
      <c r="R77" s="70">
        <v>5</v>
      </c>
      <c r="S77" s="70">
        <v>5</v>
      </c>
      <c r="T77" s="70">
        <v>5</v>
      </c>
      <c r="U77" s="70" t="s">
        <v>291</v>
      </c>
      <c r="V77" s="70" t="s">
        <v>291</v>
      </c>
      <c r="W77" s="70" t="s">
        <v>291</v>
      </c>
      <c r="X77" s="70" t="s">
        <v>292</v>
      </c>
      <c r="Y77" s="70" t="s">
        <v>292</v>
      </c>
      <c r="Z77" s="70" t="s">
        <v>292</v>
      </c>
      <c r="AA77" s="18"/>
    </row>
    <row r="78" spans="1:27" s="43" customFormat="1" ht="18" customHeight="1" x14ac:dyDescent="0.15">
      <c r="A78" s="162">
        <v>74</v>
      </c>
      <c r="B78" s="151">
        <v>5</v>
      </c>
      <c r="C78" s="1" t="s">
        <v>44</v>
      </c>
      <c r="D78" s="2" t="s">
        <v>45</v>
      </c>
      <c r="E78" s="70" t="s">
        <v>215</v>
      </c>
      <c r="F78" s="70" t="s">
        <v>215</v>
      </c>
      <c r="G78" s="70" t="s">
        <v>223</v>
      </c>
      <c r="H78" s="70" t="s">
        <v>220</v>
      </c>
      <c r="I78" s="70" t="s">
        <v>223</v>
      </c>
      <c r="J78" s="70" t="s">
        <v>223</v>
      </c>
      <c r="K78" s="70" t="s">
        <v>223</v>
      </c>
      <c r="L78" s="70" t="s">
        <v>223</v>
      </c>
      <c r="M78" s="70" t="s">
        <v>223</v>
      </c>
      <c r="N78" s="70" t="s">
        <v>223</v>
      </c>
      <c r="O78" s="70" t="s">
        <v>223</v>
      </c>
      <c r="P78" s="70" t="s">
        <v>223</v>
      </c>
      <c r="Q78" s="70" t="s">
        <v>223</v>
      </c>
      <c r="R78" s="70" t="s">
        <v>223</v>
      </c>
      <c r="S78" s="70" t="s">
        <v>223</v>
      </c>
      <c r="T78" s="70" t="s">
        <v>220</v>
      </c>
      <c r="U78" s="70" t="s">
        <v>321</v>
      </c>
      <c r="V78" s="70" t="s">
        <v>321</v>
      </c>
      <c r="W78" s="70" t="s">
        <v>321</v>
      </c>
      <c r="X78" s="70" t="s">
        <v>321</v>
      </c>
      <c r="Y78" s="70" t="s">
        <v>321</v>
      </c>
      <c r="Z78" s="70" t="s">
        <v>321</v>
      </c>
      <c r="AA78" s="18"/>
    </row>
    <row r="79" spans="1:27" s="43" customFormat="1" ht="18" customHeight="1" x14ac:dyDescent="0.15">
      <c r="A79" s="162">
        <v>75</v>
      </c>
      <c r="B79" s="151">
        <v>5</v>
      </c>
      <c r="C79" s="25" t="s">
        <v>46</v>
      </c>
      <c r="D79" s="42" t="s">
        <v>47</v>
      </c>
      <c r="E79" s="70">
        <v>4</v>
      </c>
      <c r="F79" s="70">
        <v>4</v>
      </c>
      <c r="G79" s="70">
        <v>5</v>
      </c>
      <c r="H79" s="70">
        <v>5</v>
      </c>
      <c r="I79" s="70">
        <v>5</v>
      </c>
      <c r="J79" s="70">
        <v>5</v>
      </c>
      <c r="K79" s="70">
        <v>5</v>
      </c>
      <c r="L79" s="70">
        <v>5</v>
      </c>
      <c r="M79" s="70">
        <v>5</v>
      </c>
      <c r="N79" s="70">
        <v>5</v>
      </c>
      <c r="O79" s="70">
        <v>5</v>
      </c>
      <c r="P79" s="70">
        <v>5</v>
      </c>
      <c r="Q79" s="70">
        <v>5</v>
      </c>
      <c r="R79" s="70">
        <v>5</v>
      </c>
      <c r="S79" s="70">
        <v>5</v>
      </c>
      <c r="T79" s="70">
        <v>5</v>
      </c>
      <c r="U79" s="70" t="s">
        <v>305</v>
      </c>
      <c r="V79" s="70" t="s">
        <v>305</v>
      </c>
      <c r="W79" s="70" t="s">
        <v>306</v>
      </c>
      <c r="X79" s="70" t="s">
        <v>305</v>
      </c>
      <c r="Y79" s="70" t="s">
        <v>305</v>
      </c>
      <c r="Z79" s="70" t="s">
        <v>305</v>
      </c>
      <c r="AA79" s="18" t="s">
        <v>315</v>
      </c>
    </row>
    <row r="80" spans="1:27" s="43" customFormat="1" ht="18" customHeight="1" x14ac:dyDescent="0.15">
      <c r="A80" s="162">
        <v>76</v>
      </c>
      <c r="B80" s="151">
        <v>5</v>
      </c>
      <c r="C80" s="1" t="s">
        <v>48</v>
      </c>
      <c r="D80" s="2" t="s">
        <v>49</v>
      </c>
      <c r="E80" s="70">
        <v>4</v>
      </c>
      <c r="F80" s="70">
        <v>4</v>
      </c>
      <c r="G80" s="70">
        <v>5</v>
      </c>
      <c r="H80" s="70">
        <v>5</v>
      </c>
      <c r="I80" s="70">
        <v>5</v>
      </c>
      <c r="J80" s="70">
        <v>5</v>
      </c>
      <c r="K80" s="70">
        <v>5</v>
      </c>
      <c r="L80" s="70">
        <v>5</v>
      </c>
      <c r="M80" s="70">
        <v>5</v>
      </c>
      <c r="N80" s="70">
        <v>5</v>
      </c>
      <c r="O80" s="70">
        <v>5</v>
      </c>
      <c r="P80" s="70">
        <v>5</v>
      </c>
      <c r="Q80" s="70">
        <v>5</v>
      </c>
      <c r="R80" s="70">
        <v>5</v>
      </c>
      <c r="S80" s="70">
        <v>5</v>
      </c>
      <c r="T80" s="70">
        <v>5</v>
      </c>
      <c r="U80" s="70" t="s">
        <v>291</v>
      </c>
      <c r="V80" s="70" t="s">
        <v>291</v>
      </c>
      <c r="W80" s="70" t="s">
        <v>291</v>
      </c>
      <c r="X80" s="70" t="s">
        <v>292</v>
      </c>
      <c r="Y80" s="70" t="s">
        <v>292</v>
      </c>
      <c r="Z80" s="70" t="s">
        <v>292</v>
      </c>
      <c r="AA80" s="18"/>
    </row>
    <row r="81" spans="1:27" s="43" customFormat="1" ht="18" customHeight="1" x14ac:dyDescent="0.15">
      <c r="A81" s="162">
        <v>77</v>
      </c>
      <c r="B81" s="151">
        <v>5</v>
      </c>
      <c r="C81" s="1" t="s">
        <v>50</v>
      </c>
      <c r="D81" s="2" t="s">
        <v>51</v>
      </c>
      <c r="E81" s="70">
        <v>4</v>
      </c>
      <c r="F81" s="70">
        <v>4</v>
      </c>
      <c r="G81" s="70">
        <v>5</v>
      </c>
      <c r="H81" s="70">
        <v>5</v>
      </c>
      <c r="I81" s="70">
        <v>5</v>
      </c>
      <c r="J81" s="70">
        <v>5</v>
      </c>
      <c r="K81" s="70">
        <v>5</v>
      </c>
      <c r="L81" s="70">
        <v>5</v>
      </c>
      <c r="M81" s="70">
        <v>5</v>
      </c>
      <c r="N81" s="70">
        <v>5</v>
      </c>
      <c r="O81" s="70">
        <v>5</v>
      </c>
      <c r="P81" s="70">
        <v>5</v>
      </c>
      <c r="Q81" s="70">
        <v>5</v>
      </c>
      <c r="R81" s="70">
        <v>5</v>
      </c>
      <c r="S81" s="70">
        <v>5</v>
      </c>
      <c r="T81" s="70">
        <v>5</v>
      </c>
      <c r="U81" s="70" t="s">
        <v>291</v>
      </c>
      <c r="V81" s="70" t="s">
        <v>291</v>
      </c>
      <c r="W81" s="70" t="s">
        <v>291</v>
      </c>
      <c r="X81" s="70" t="s">
        <v>292</v>
      </c>
      <c r="Y81" s="70" t="s">
        <v>292</v>
      </c>
      <c r="Z81" s="70" t="s">
        <v>292</v>
      </c>
      <c r="AA81" s="18"/>
    </row>
    <row r="82" spans="1:27" s="43" customFormat="1" ht="18" customHeight="1" x14ac:dyDescent="0.15">
      <c r="A82" s="162">
        <v>78</v>
      </c>
      <c r="B82" s="151">
        <v>5</v>
      </c>
      <c r="C82" s="25" t="s">
        <v>52</v>
      </c>
      <c r="D82" s="42" t="s">
        <v>53</v>
      </c>
      <c r="E82" s="70">
        <v>4</v>
      </c>
      <c r="F82" s="70">
        <v>4</v>
      </c>
      <c r="G82" s="70">
        <v>5</v>
      </c>
      <c r="H82" s="70">
        <v>5</v>
      </c>
      <c r="I82" s="70">
        <v>5</v>
      </c>
      <c r="J82" s="70">
        <v>5</v>
      </c>
      <c r="K82" s="70">
        <v>5</v>
      </c>
      <c r="L82" s="70">
        <v>5</v>
      </c>
      <c r="M82" s="70">
        <v>5</v>
      </c>
      <c r="N82" s="70">
        <v>5</v>
      </c>
      <c r="O82" s="70">
        <v>5</v>
      </c>
      <c r="P82" s="70">
        <v>5</v>
      </c>
      <c r="Q82" s="70">
        <v>5</v>
      </c>
      <c r="R82" s="70">
        <v>5</v>
      </c>
      <c r="S82" s="70">
        <v>5</v>
      </c>
      <c r="T82" s="70">
        <v>5</v>
      </c>
      <c r="U82" s="70" t="s">
        <v>291</v>
      </c>
      <c r="V82" s="70" t="s">
        <v>291</v>
      </c>
      <c r="W82" s="70" t="s">
        <v>291</v>
      </c>
      <c r="X82" s="70" t="s">
        <v>292</v>
      </c>
      <c r="Y82" s="70" t="s">
        <v>292</v>
      </c>
      <c r="Z82" s="70" t="s">
        <v>292</v>
      </c>
      <c r="AA82" s="18"/>
    </row>
    <row r="83" spans="1:27" s="43" customFormat="1" ht="35.25" customHeight="1" x14ac:dyDescent="0.15">
      <c r="A83" s="162">
        <v>79</v>
      </c>
      <c r="B83" s="151">
        <v>5</v>
      </c>
      <c r="C83" s="49" t="s">
        <v>261</v>
      </c>
      <c r="D83" s="2" t="s">
        <v>56</v>
      </c>
      <c r="E83" s="70" t="s">
        <v>215</v>
      </c>
      <c r="F83" s="70" t="s">
        <v>215</v>
      </c>
      <c r="G83" s="70" t="s">
        <v>223</v>
      </c>
      <c r="H83" s="70" t="s">
        <v>220</v>
      </c>
      <c r="I83" s="70" t="s">
        <v>223</v>
      </c>
      <c r="J83" s="70" t="s">
        <v>223</v>
      </c>
      <c r="K83" s="70" t="s">
        <v>223</v>
      </c>
      <c r="L83" s="70" t="s">
        <v>223</v>
      </c>
      <c r="M83" s="70" t="s">
        <v>223</v>
      </c>
      <c r="N83" s="70" t="s">
        <v>220</v>
      </c>
      <c r="O83" s="70" t="s">
        <v>223</v>
      </c>
      <c r="P83" s="70" t="s">
        <v>223</v>
      </c>
      <c r="Q83" s="70" t="s">
        <v>223</v>
      </c>
      <c r="R83" s="70" t="s">
        <v>223</v>
      </c>
      <c r="S83" s="70" t="s">
        <v>223</v>
      </c>
      <c r="T83" s="70" t="s">
        <v>220</v>
      </c>
      <c r="U83" s="70" t="s">
        <v>322</v>
      </c>
      <c r="V83" s="70" t="s">
        <v>322</v>
      </c>
      <c r="W83" s="70" t="s">
        <v>322</v>
      </c>
      <c r="X83" s="70" t="s">
        <v>322</v>
      </c>
      <c r="Y83" s="70" t="s">
        <v>322</v>
      </c>
      <c r="Z83" s="70" t="s">
        <v>322</v>
      </c>
      <c r="AA83" s="18"/>
    </row>
    <row r="84" spans="1:27" s="43" customFormat="1" ht="18" customHeight="1" x14ac:dyDescent="0.15">
      <c r="A84" s="162">
        <v>80</v>
      </c>
      <c r="B84" s="151">
        <v>5</v>
      </c>
      <c r="C84" s="1" t="s">
        <v>57</v>
      </c>
      <c r="D84" s="2" t="s">
        <v>58</v>
      </c>
      <c r="E84" s="70">
        <v>4</v>
      </c>
      <c r="F84" s="70">
        <v>4</v>
      </c>
      <c r="G84" s="70">
        <v>5</v>
      </c>
      <c r="H84" s="70">
        <v>5</v>
      </c>
      <c r="I84" s="70">
        <v>5</v>
      </c>
      <c r="J84" s="70">
        <v>5</v>
      </c>
      <c r="K84" s="70">
        <v>5</v>
      </c>
      <c r="L84" s="70">
        <v>5</v>
      </c>
      <c r="M84" s="70">
        <v>5</v>
      </c>
      <c r="N84" s="70">
        <v>5</v>
      </c>
      <c r="O84" s="70">
        <v>5</v>
      </c>
      <c r="P84" s="70">
        <v>5</v>
      </c>
      <c r="Q84" s="70">
        <v>5</v>
      </c>
      <c r="R84" s="70">
        <v>5</v>
      </c>
      <c r="S84" s="70">
        <v>5</v>
      </c>
      <c r="T84" s="70">
        <v>5</v>
      </c>
      <c r="U84" s="70" t="s">
        <v>305</v>
      </c>
      <c r="V84" s="70" t="s">
        <v>305</v>
      </c>
      <c r="W84" s="70" t="s">
        <v>306</v>
      </c>
      <c r="X84" s="70" t="s">
        <v>305</v>
      </c>
      <c r="Y84" s="70" t="s">
        <v>305</v>
      </c>
      <c r="Z84" s="70" t="s">
        <v>305</v>
      </c>
      <c r="AA84" s="18" t="s">
        <v>315</v>
      </c>
    </row>
    <row r="85" spans="1:27" s="43" customFormat="1" ht="18" customHeight="1" x14ac:dyDescent="0.15">
      <c r="A85" s="162">
        <v>81</v>
      </c>
      <c r="B85" s="151">
        <v>5</v>
      </c>
      <c r="C85" s="1" t="s">
        <v>204</v>
      </c>
      <c r="D85" s="2" t="s">
        <v>63</v>
      </c>
      <c r="E85" s="70"/>
      <c r="F85" s="70"/>
      <c r="G85" s="70"/>
      <c r="H85" s="70"/>
      <c r="I85" s="70"/>
      <c r="J85" s="70"/>
      <c r="K85" s="70"/>
      <c r="L85" s="70"/>
      <c r="M85" s="70"/>
      <c r="N85" s="70"/>
      <c r="O85" s="70"/>
      <c r="P85" s="70"/>
      <c r="Q85" s="70"/>
      <c r="R85" s="70">
        <v>5</v>
      </c>
      <c r="S85" s="70">
        <v>5</v>
      </c>
      <c r="T85" s="70">
        <v>5</v>
      </c>
      <c r="U85" s="70" t="s">
        <v>294</v>
      </c>
      <c r="V85" s="70" t="s">
        <v>294</v>
      </c>
      <c r="W85" s="70" t="s">
        <v>294</v>
      </c>
      <c r="X85" s="70" t="s">
        <v>294</v>
      </c>
      <c r="Y85" s="70" t="s">
        <v>294</v>
      </c>
      <c r="Z85" s="177" t="s">
        <v>292</v>
      </c>
      <c r="AA85" s="18"/>
    </row>
    <row r="86" spans="1:27" s="43" customFormat="1" ht="18" customHeight="1" x14ac:dyDescent="0.15">
      <c r="A86" s="162">
        <v>82</v>
      </c>
      <c r="B86" s="151">
        <v>5</v>
      </c>
      <c r="C86" s="176" t="s">
        <v>213</v>
      </c>
      <c r="D86" s="2" t="s">
        <v>63</v>
      </c>
      <c r="E86" s="70">
        <v>4</v>
      </c>
      <c r="F86" s="70">
        <v>4</v>
      </c>
      <c r="G86" s="70">
        <v>5</v>
      </c>
      <c r="H86" s="70">
        <v>5</v>
      </c>
      <c r="I86" s="70">
        <v>5</v>
      </c>
      <c r="J86" s="70">
        <v>5</v>
      </c>
      <c r="K86" s="70">
        <v>5</v>
      </c>
      <c r="L86" s="70">
        <v>5</v>
      </c>
      <c r="M86" s="70">
        <v>5</v>
      </c>
      <c r="N86" s="70">
        <v>5</v>
      </c>
      <c r="O86" s="70">
        <v>5</v>
      </c>
      <c r="P86" s="70">
        <v>5</v>
      </c>
      <c r="Q86" s="70">
        <v>5</v>
      </c>
      <c r="R86" s="70">
        <v>5</v>
      </c>
      <c r="S86" s="70">
        <v>5</v>
      </c>
      <c r="T86" s="70">
        <v>5</v>
      </c>
      <c r="U86" s="70" t="s">
        <v>291</v>
      </c>
      <c r="V86" s="70" t="s">
        <v>291</v>
      </c>
      <c r="W86" s="70" t="s">
        <v>291</v>
      </c>
      <c r="X86" s="70" t="s">
        <v>292</v>
      </c>
      <c r="Y86" s="70" t="s">
        <v>292</v>
      </c>
      <c r="Z86" s="177" t="s">
        <v>305</v>
      </c>
      <c r="AA86" s="18"/>
    </row>
    <row r="87" spans="1:27" s="43" customFormat="1" ht="18" customHeight="1" x14ac:dyDescent="0.15">
      <c r="A87" s="162">
        <v>83</v>
      </c>
      <c r="B87" s="151">
        <v>5</v>
      </c>
      <c r="C87" s="1" t="s">
        <v>205</v>
      </c>
      <c r="D87" s="2" t="s">
        <v>63</v>
      </c>
      <c r="E87" s="70"/>
      <c r="F87" s="70"/>
      <c r="G87" s="70"/>
      <c r="H87" s="70"/>
      <c r="I87" s="70"/>
      <c r="J87" s="70"/>
      <c r="K87" s="70"/>
      <c r="L87" s="70"/>
      <c r="M87" s="70"/>
      <c r="N87" s="70"/>
      <c r="O87" s="70"/>
      <c r="P87" s="70"/>
      <c r="Q87" s="70"/>
      <c r="R87" s="70">
        <v>5</v>
      </c>
      <c r="S87" s="70">
        <v>5</v>
      </c>
      <c r="T87" s="70">
        <v>5</v>
      </c>
      <c r="U87" s="70" t="s">
        <v>294</v>
      </c>
      <c r="V87" s="70" t="s">
        <v>294</v>
      </c>
      <c r="W87" s="70" t="s">
        <v>294</v>
      </c>
      <c r="X87" s="70" t="s">
        <v>294</v>
      </c>
      <c r="Y87" s="70" t="s">
        <v>294</v>
      </c>
      <c r="Z87" s="177" t="s">
        <v>305</v>
      </c>
      <c r="AA87" s="18"/>
    </row>
    <row r="88" spans="1:27" s="43" customFormat="1" ht="18" customHeight="1" x14ac:dyDescent="0.15">
      <c r="A88" s="162">
        <v>84</v>
      </c>
      <c r="B88" s="151">
        <v>5</v>
      </c>
      <c r="C88" s="1" t="s">
        <v>61</v>
      </c>
      <c r="D88" s="2" t="s">
        <v>62</v>
      </c>
      <c r="E88" s="70" t="s">
        <v>214</v>
      </c>
      <c r="F88" s="70" t="s">
        <v>214</v>
      </c>
      <c r="G88" s="70" t="s">
        <v>223</v>
      </c>
      <c r="H88" s="70" t="s">
        <v>220</v>
      </c>
      <c r="I88" s="70" t="s">
        <v>223</v>
      </c>
      <c r="J88" s="70" t="s">
        <v>223</v>
      </c>
      <c r="K88" s="70" t="s">
        <v>223</v>
      </c>
      <c r="L88" s="70" t="s">
        <v>223</v>
      </c>
      <c r="M88" s="70" t="s">
        <v>223</v>
      </c>
      <c r="N88" s="70" t="s">
        <v>223</v>
      </c>
      <c r="O88" s="70" t="s">
        <v>237</v>
      </c>
      <c r="P88" s="70" t="s">
        <v>237</v>
      </c>
      <c r="Q88" s="70" t="s">
        <v>237</v>
      </c>
      <c r="R88" s="70" t="s">
        <v>237</v>
      </c>
      <c r="S88" s="70" t="s">
        <v>237</v>
      </c>
      <c r="T88" s="70" t="s">
        <v>220</v>
      </c>
      <c r="U88" s="70" t="s">
        <v>321</v>
      </c>
      <c r="V88" s="70" t="s">
        <v>321</v>
      </c>
      <c r="W88" s="70" t="s">
        <v>321</v>
      </c>
      <c r="X88" s="70" t="s">
        <v>321</v>
      </c>
      <c r="Y88" s="70" t="s">
        <v>321</v>
      </c>
      <c r="Z88" s="70" t="s">
        <v>321</v>
      </c>
      <c r="AA88" s="18"/>
    </row>
    <row r="89" spans="1:27" s="18" customFormat="1" ht="18" customHeight="1" x14ac:dyDescent="0.15">
      <c r="A89" s="162">
        <v>85</v>
      </c>
      <c r="B89" s="151">
        <v>5</v>
      </c>
      <c r="C89" s="25" t="s">
        <v>64</v>
      </c>
      <c r="D89" s="42" t="s">
        <v>65</v>
      </c>
      <c r="E89" s="70" t="s">
        <v>214</v>
      </c>
      <c r="F89" s="70" t="s">
        <v>214</v>
      </c>
      <c r="G89" s="70" t="s">
        <v>223</v>
      </c>
      <c r="H89" s="70" t="s">
        <v>220</v>
      </c>
      <c r="I89" s="70" t="s">
        <v>223</v>
      </c>
      <c r="J89" s="70" t="s">
        <v>223</v>
      </c>
      <c r="K89" s="70" t="s">
        <v>223</v>
      </c>
      <c r="L89" s="70" t="s">
        <v>223</v>
      </c>
      <c r="M89" s="70" t="s">
        <v>223</v>
      </c>
      <c r="N89" s="70" t="s">
        <v>220</v>
      </c>
      <c r="O89" s="70" t="s">
        <v>223</v>
      </c>
      <c r="P89" s="70" t="s">
        <v>223</v>
      </c>
      <c r="Q89" s="70" t="s">
        <v>223</v>
      </c>
      <c r="R89" s="70" t="s">
        <v>223</v>
      </c>
      <c r="S89" s="70" t="s">
        <v>223</v>
      </c>
      <c r="T89" s="70" t="s">
        <v>220</v>
      </c>
      <c r="U89" s="70" t="s">
        <v>321</v>
      </c>
      <c r="V89" s="70" t="s">
        <v>321</v>
      </c>
      <c r="W89" s="70" t="s">
        <v>321</v>
      </c>
      <c r="X89" s="70" t="s">
        <v>321</v>
      </c>
      <c r="Y89" s="70" t="s">
        <v>321</v>
      </c>
      <c r="Z89" s="70" t="s">
        <v>321</v>
      </c>
      <c r="AA89" s="18" t="s">
        <v>318</v>
      </c>
    </row>
    <row r="90" spans="1:27" s="43" customFormat="1" ht="18" customHeight="1" x14ac:dyDescent="0.15">
      <c r="A90" s="162">
        <v>86</v>
      </c>
      <c r="B90" s="151">
        <v>5</v>
      </c>
      <c r="C90" s="1" t="s">
        <v>66</v>
      </c>
      <c r="D90" s="2" t="s">
        <v>67</v>
      </c>
      <c r="E90" s="70" t="s">
        <v>215</v>
      </c>
      <c r="F90" s="70" t="s">
        <v>215</v>
      </c>
      <c r="G90" s="70" t="s">
        <v>223</v>
      </c>
      <c r="H90" s="70" t="s">
        <v>220</v>
      </c>
      <c r="I90" s="70" t="s">
        <v>223</v>
      </c>
      <c r="J90" s="70" t="s">
        <v>223</v>
      </c>
      <c r="K90" s="70" t="s">
        <v>223</v>
      </c>
      <c r="L90" s="70" t="s">
        <v>223</v>
      </c>
      <c r="M90" s="70" t="s">
        <v>223</v>
      </c>
      <c r="N90" s="70" t="s">
        <v>220</v>
      </c>
      <c r="O90" s="70" t="s">
        <v>237</v>
      </c>
      <c r="P90" s="70" t="s">
        <v>237</v>
      </c>
      <c r="Q90" s="70" t="s">
        <v>237</v>
      </c>
      <c r="R90" s="70" t="s">
        <v>237</v>
      </c>
      <c r="S90" s="70" t="s">
        <v>237</v>
      </c>
      <c r="T90" s="70" t="s">
        <v>220</v>
      </c>
      <c r="U90" s="70" t="s">
        <v>321</v>
      </c>
      <c r="V90" s="70" t="s">
        <v>321</v>
      </c>
      <c r="W90" s="70" t="s">
        <v>321</v>
      </c>
      <c r="X90" s="70" t="s">
        <v>321</v>
      </c>
      <c r="Y90" s="70" t="s">
        <v>321</v>
      </c>
      <c r="Z90" s="70" t="s">
        <v>321</v>
      </c>
      <c r="AA90" s="18"/>
    </row>
    <row r="91" spans="1:27" s="43" customFormat="1" ht="18" customHeight="1" x14ac:dyDescent="0.15">
      <c r="A91" s="162">
        <v>87</v>
      </c>
      <c r="B91" s="151">
        <v>5</v>
      </c>
      <c r="C91" s="1" t="s">
        <v>147</v>
      </c>
      <c r="D91" s="2" t="s">
        <v>158</v>
      </c>
      <c r="E91" s="70" t="s">
        <v>215</v>
      </c>
      <c r="F91" s="70" t="s">
        <v>215</v>
      </c>
      <c r="G91" s="70" t="s">
        <v>223</v>
      </c>
      <c r="H91" s="70" t="s">
        <v>220</v>
      </c>
      <c r="I91" s="70" t="s">
        <v>223</v>
      </c>
      <c r="J91" s="70" t="s">
        <v>223</v>
      </c>
      <c r="K91" s="70" t="s">
        <v>223</v>
      </c>
      <c r="L91" s="70" t="s">
        <v>223</v>
      </c>
      <c r="M91" s="70" t="s">
        <v>223</v>
      </c>
      <c r="N91" s="70" t="s">
        <v>220</v>
      </c>
      <c r="O91" s="70" t="s">
        <v>223</v>
      </c>
      <c r="P91" s="70" t="s">
        <v>223</v>
      </c>
      <c r="Q91" s="70" t="s">
        <v>223</v>
      </c>
      <c r="R91" s="70" t="s">
        <v>223</v>
      </c>
      <c r="S91" s="70" t="s">
        <v>223</v>
      </c>
      <c r="T91" s="70" t="s">
        <v>220</v>
      </c>
      <c r="U91" s="70" t="s">
        <v>321</v>
      </c>
      <c r="V91" s="70" t="s">
        <v>321</v>
      </c>
      <c r="W91" s="70" t="s">
        <v>321</v>
      </c>
      <c r="X91" s="70" t="s">
        <v>321</v>
      </c>
      <c r="Y91" s="70" t="s">
        <v>321</v>
      </c>
      <c r="Z91" s="70" t="s">
        <v>321</v>
      </c>
      <c r="AA91" s="18"/>
    </row>
    <row r="92" spans="1:27" s="43" customFormat="1" ht="18" customHeight="1" x14ac:dyDescent="0.15">
      <c r="A92" s="162">
        <v>88</v>
      </c>
      <c r="B92" s="151">
        <v>5</v>
      </c>
      <c r="C92" s="1" t="s">
        <v>137</v>
      </c>
      <c r="D92" s="2" t="s">
        <v>68</v>
      </c>
      <c r="E92" s="70">
        <v>4</v>
      </c>
      <c r="F92" s="70">
        <v>4</v>
      </c>
      <c r="G92" s="70">
        <v>5</v>
      </c>
      <c r="H92" s="70">
        <v>5</v>
      </c>
      <c r="I92" s="70">
        <v>5</v>
      </c>
      <c r="J92" s="70">
        <v>5</v>
      </c>
      <c r="K92" s="70">
        <v>5</v>
      </c>
      <c r="L92" s="70">
        <v>5</v>
      </c>
      <c r="M92" s="70">
        <v>5</v>
      </c>
      <c r="N92" s="70">
        <v>5</v>
      </c>
      <c r="O92" s="70">
        <v>5</v>
      </c>
      <c r="P92" s="70">
        <v>5</v>
      </c>
      <c r="Q92" s="70">
        <v>5</v>
      </c>
      <c r="R92" s="70">
        <v>5</v>
      </c>
      <c r="S92" s="70">
        <v>5</v>
      </c>
      <c r="T92" s="70">
        <v>5</v>
      </c>
      <c r="U92" s="70" t="s">
        <v>291</v>
      </c>
      <c r="V92" s="70" t="s">
        <v>291</v>
      </c>
      <c r="W92" s="70" t="s">
        <v>291</v>
      </c>
      <c r="X92" s="70" t="s">
        <v>292</v>
      </c>
      <c r="Y92" s="70" t="s">
        <v>292</v>
      </c>
      <c r="Z92" s="70" t="s">
        <v>292</v>
      </c>
      <c r="AA92" s="18"/>
    </row>
    <row r="93" spans="1:27" s="43" customFormat="1" ht="18" customHeight="1" x14ac:dyDescent="0.15">
      <c r="A93" s="162">
        <v>89</v>
      </c>
      <c r="B93" s="151">
        <v>5</v>
      </c>
      <c r="C93" s="1" t="s">
        <v>72</v>
      </c>
      <c r="D93" s="2" t="s">
        <v>73</v>
      </c>
      <c r="E93" s="70" t="s">
        <v>214</v>
      </c>
      <c r="F93" s="70" t="s">
        <v>214</v>
      </c>
      <c r="G93" s="70" t="s">
        <v>223</v>
      </c>
      <c r="H93" s="70" t="s">
        <v>220</v>
      </c>
      <c r="I93" s="70" t="s">
        <v>223</v>
      </c>
      <c r="J93" s="70" t="s">
        <v>223</v>
      </c>
      <c r="K93" s="70" t="s">
        <v>223</v>
      </c>
      <c r="L93" s="70" t="s">
        <v>223</v>
      </c>
      <c r="M93" s="70" t="s">
        <v>223</v>
      </c>
      <c r="N93" s="70" t="s">
        <v>220</v>
      </c>
      <c r="O93" s="70" t="s">
        <v>237</v>
      </c>
      <c r="P93" s="70" t="s">
        <v>237</v>
      </c>
      <c r="Q93" s="70" t="s">
        <v>237</v>
      </c>
      <c r="R93" s="70" t="s">
        <v>237</v>
      </c>
      <c r="S93" s="70" t="s">
        <v>237</v>
      </c>
      <c r="T93" s="70" t="s">
        <v>220</v>
      </c>
      <c r="U93" s="70" t="s">
        <v>322</v>
      </c>
      <c r="V93" s="70" t="s">
        <v>322</v>
      </c>
      <c r="W93" s="70" t="s">
        <v>322</v>
      </c>
      <c r="X93" s="70" t="s">
        <v>322</v>
      </c>
      <c r="Y93" s="70" t="s">
        <v>322</v>
      </c>
      <c r="Z93" s="70" t="s">
        <v>322</v>
      </c>
      <c r="AA93" s="18"/>
    </row>
    <row r="94" spans="1:27" s="43" customFormat="1" ht="18" customHeight="1" x14ac:dyDescent="0.15">
      <c r="A94" s="162">
        <v>90</v>
      </c>
      <c r="B94" s="151">
        <v>5</v>
      </c>
      <c r="C94" s="1" t="s">
        <v>76</v>
      </c>
      <c r="D94" s="2" t="s">
        <v>77</v>
      </c>
      <c r="E94" s="70" t="s">
        <v>215</v>
      </c>
      <c r="F94" s="70" t="s">
        <v>215</v>
      </c>
      <c r="G94" s="70" t="s">
        <v>223</v>
      </c>
      <c r="H94" s="70" t="s">
        <v>220</v>
      </c>
      <c r="I94" s="70" t="s">
        <v>223</v>
      </c>
      <c r="J94" s="70" t="s">
        <v>223</v>
      </c>
      <c r="K94" s="70" t="s">
        <v>223</v>
      </c>
      <c r="L94" s="70" t="s">
        <v>223</v>
      </c>
      <c r="M94" s="70" t="s">
        <v>223</v>
      </c>
      <c r="N94" s="70" t="s">
        <v>223</v>
      </c>
      <c r="O94" s="70" t="s">
        <v>237</v>
      </c>
      <c r="P94" s="70" t="s">
        <v>237</v>
      </c>
      <c r="Q94" s="70" t="s">
        <v>237</v>
      </c>
      <c r="R94" s="70" t="s">
        <v>237</v>
      </c>
      <c r="S94" s="70" t="s">
        <v>237</v>
      </c>
      <c r="T94" s="70" t="s">
        <v>220</v>
      </c>
      <c r="U94" s="70" t="s">
        <v>321</v>
      </c>
      <c r="V94" s="70" t="s">
        <v>321</v>
      </c>
      <c r="W94" s="70" t="s">
        <v>321</v>
      </c>
      <c r="X94" s="70" t="s">
        <v>321</v>
      </c>
      <c r="Y94" s="70" t="s">
        <v>321</v>
      </c>
      <c r="Z94" s="70" t="s">
        <v>321</v>
      </c>
      <c r="AA94" s="18"/>
    </row>
    <row r="95" spans="1:27" s="43" customFormat="1" ht="18" customHeight="1" x14ac:dyDescent="0.15">
      <c r="A95" s="162">
        <v>91</v>
      </c>
      <c r="B95" s="151">
        <v>5</v>
      </c>
      <c r="C95" s="1" t="s">
        <v>138</v>
      </c>
      <c r="D95" s="2" t="s">
        <v>78</v>
      </c>
      <c r="E95" s="70" t="s">
        <v>215</v>
      </c>
      <c r="F95" s="70" t="s">
        <v>215</v>
      </c>
      <c r="G95" s="70" t="s">
        <v>223</v>
      </c>
      <c r="H95" s="70" t="s">
        <v>220</v>
      </c>
      <c r="I95" s="70" t="s">
        <v>223</v>
      </c>
      <c r="J95" s="70" t="s">
        <v>223</v>
      </c>
      <c r="K95" s="70" t="s">
        <v>223</v>
      </c>
      <c r="L95" s="70" t="s">
        <v>223</v>
      </c>
      <c r="M95" s="70" t="s">
        <v>223</v>
      </c>
      <c r="N95" s="70" t="s">
        <v>220</v>
      </c>
      <c r="O95" s="70" t="s">
        <v>237</v>
      </c>
      <c r="P95" s="70" t="s">
        <v>237</v>
      </c>
      <c r="Q95" s="70" t="s">
        <v>237</v>
      </c>
      <c r="R95" s="70" t="s">
        <v>237</v>
      </c>
      <c r="S95" s="70" t="s">
        <v>237</v>
      </c>
      <c r="T95" s="70" t="s">
        <v>220</v>
      </c>
      <c r="U95" s="70" t="s">
        <v>321</v>
      </c>
      <c r="V95" s="70" t="s">
        <v>321</v>
      </c>
      <c r="W95" s="70" t="s">
        <v>321</v>
      </c>
      <c r="X95" s="70" t="s">
        <v>321</v>
      </c>
      <c r="Y95" s="70" t="s">
        <v>321</v>
      </c>
      <c r="Z95" s="70" t="s">
        <v>321</v>
      </c>
      <c r="AA95" s="18"/>
    </row>
    <row r="96" spans="1:27" s="43" customFormat="1" ht="18" customHeight="1" x14ac:dyDescent="0.15">
      <c r="A96" s="162">
        <v>92</v>
      </c>
      <c r="B96" s="151">
        <v>5</v>
      </c>
      <c r="C96" s="25" t="s">
        <v>83</v>
      </c>
      <c r="D96" s="42" t="s">
        <v>84</v>
      </c>
      <c r="E96" s="70">
        <v>4</v>
      </c>
      <c r="F96" s="70">
        <v>4</v>
      </c>
      <c r="G96" s="70">
        <v>5</v>
      </c>
      <c r="H96" s="70">
        <v>5</v>
      </c>
      <c r="I96" s="70">
        <v>5</v>
      </c>
      <c r="J96" s="70">
        <v>5</v>
      </c>
      <c r="K96" s="70">
        <v>5</v>
      </c>
      <c r="L96" s="70">
        <v>5</v>
      </c>
      <c r="M96" s="70">
        <v>5</v>
      </c>
      <c r="N96" s="70">
        <v>5</v>
      </c>
      <c r="O96" s="70">
        <v>5</v>
      </c>
      <c r="P96" s="70">
        <v>5</v>
      </c>
      <c r="Q96" s="70">
        <v>5</v>
      </c>
      <c r="R96" s="70">
        <v>5</v>
      </c>
      <c r="S96" s="70">
        <v>5</v>
      </c>
      <c r="T96" s="70">
        <v>5</v>
      </c>
      <c r="U96" s="70" t="s">
        <v>305</v>
      </c>
      <c r="V96" s="70" t="s">
        <v>305</v>
      </c>
      <c r="W96" s="70" t="s">
        <v>306</v>
      </c>
      <c r="X96" s="70" t="s">
        <v>305</v>
      </c>
      <c r="Y96" s="70" t="s">
        <v>305</v>
      </c>
      <c r="Z96" s="70" t="s">
        <v>305</v>
      </c>
      <c r="AA96" s="18" t="s">
        <v>318</v>
      </c>
    </row>
    <row r="97" spans="1:27" s="43" customFormat="1" ht="18" customHeight="1" x14ac:dyDescent="0.15">
      <c r="A97" s="162">
        <v>93</v>
      </c>
      <c r="B97" s="151">
        <v>5</v>
      </c>
      <c r="C97" s="1" t="s">
        <v>85</v>
      </c>
      <c r="D97" s="2" t="s">
        <v>86</v>
      </c>
      <c r="E97" s="70">
        <v>4</v>
      </c>
      <c r="F97" s="70">
        <v>4</v>
      </c>
      <c r="G97" s="70">
        <v>5</v>
      </c>
      <c r="H97" s="70">
        <v>5</v>
      </c>
      <c r="I97" s="70">
        <v>5</v>
      </c>
      <c r="J97" s="70">
        <v>5</v>
      </c>
      <c r="K97" s="70">
        <v>5</v>
      </c>
      <c r="L97" s="70">
        <v>5</v>
      </c>
      <c r="M97" s="70">
        <v>5</v>
      </c>
      <c r="N97" s="70">
        <v>5</v>
      </c>
      <c r="O97" s="70">
        <v>5</v>
      </c>
      <c r="P97" s="70">
        <v>5</v>
      </c>
      <c r="Q97" s="70">
        <v>5</v>
      </c>
      <c r="R97" s="70">
        <v>5</v>
      </c>
      <c r="S97" s="70">
        <v>5</v>
      </c>
      <c r="T97" s="70">
        <v>5</v>
      </c>
      <c r="U97" s="70" t="s">
        <v>291</v>
      </c>
      <c r="V97" s="70" t="s">
        <v>291</v>
      </c>
      <c r="W97" s="70" t="s">
        <v>291</v>
      </c>
      <c r="X97" s="70" t="s">
        <v>292</v>
      </c>
      <c r="Y97" s="70" t="s">
        <v>292</v>
      </c>
      <c r="Z97" s="70" t="s">
        <v>130</v>
      </c>
      <c r="AA97" s="18"/>
    </row>
    <row r="98" spans="1:27" s="43" customFormat="1" ht="18" customHeight="1" x14ac:dyDescent="0.15">
      <c r="A98" s="162">
        <v>94</v>
      </c>
      <c r="B98" s="151">
        <v>5</v>
      </c>
      <c r="C98" s="1" t="s">
        <v>146</v>
      </c>
      <c r="D98" s="2" t="s">
        <v>159</v>
      </c>
      <c r="E98" s="70"/>
      <c r="F98" s="70"/>
      <c r="G98" s="70">
        <v>5</v>
      </c>
      <c r="H98" s="70">
        <v>5</v>
      </c>
      <c r="I98" s="70">
        <v>5</v>
      </c>
      <c r="J98" s="70">
        <v>5</v>
      </c>
      <c r="K98" s="70">
        <v>5</v>
      </c>
      <c r="L98" s="70">
        <v>5</v>
      </c>
      <c r="M98" s="70">
        <v>5</v>
      </c>
      <c r="N98" s="70">
        <v>5</v>
      </c>
      <c r="O98" s="70">
        <v>5</v>
      </c>
      <c r="P98" s="70">
        <v>5</v>
      </c>
      <c r="Q98" s="70">
        <v>5</v>
      </c>
      <c r="R98" s="70">
        <v>5</v>
      </c>
      <c r="S98" s="70">
        <v>5</v>
      </c>
      <c r="T98" s="70">
        <v>5</v>
      </c>
      <c r="U98" s="70" t="s">
        <v>294</v>
      </c>
      <c r="V98" s="70" t="s">
        <v>291</v>
      </c>
      <c r="W98" s="70" t="s">
        <v>291</v>
      </c>
      <c r="X98" s="70" t="s">
        <v>292</v>
      </c>
      <c r="Y98" s="70" t="s">
        <v>292</v>
      </c>
      <c r="Z98" s="70" t="s">
        <v>130</v>
      </c>
      <c r="AA98" s="18" t="s">
        <v>318</v>
      </c>
    </row>
    <row r="99" spans="1:27" s="43" customFormat="1" ht="18" customHeight="1" x14ac:dyDescent="0.15">
      <c r="A99" s="162">
        <v>95</v>
      </c>
      <c r="B99" s="151">
        <v>5</v>
      </c>
      <c r="C99" s="1" t="s">
        <v>87</v>
      </c>
      <c r="D99" s="2" t="s">
        <v>88</v>
      </c>
      <c r="E99" s="70">
        <v>4</v>
      </c>
      <c r="F99" s="70">
        <v>4</v>
      </c>
      <c r="G99" s="70">
        <v>5</v>
      </c>
      <c r="H99" s="70">
        <v>5</v>
      </c>
      <c r="I99" s="70">
        <v>5</v>
      </c>
      <c r="J99" s="70">
        <v>5</v>
      </c>
      <c r="K99" s="70">
        <v>5</v>
      </c>
      <c r="L99" s="70">
        <v>5</v>
      </c>
      <c r="M99" s="70">
        <v>5</v>
      </c>
      <c r="N99" s="70">
        <v>5</v>
      </c>
      <c r="O99" s="70">
        <v>5</v>
      </c>
      <c r="P99" s="70">
        <v>5</v>
      </c>
      <c r="Q99" s="70">
        <v>5</v>
      </c>
      <c r="R99" s="70">
        <v>5</v>
      </c>
      <c r="S99" s="70">
        <v>5</v>
      </c>
      <c r="T99" s="70">
        <v>5</v>
      </c>
      <c r="U99" s="70" t="s">
        <v>305</v>
      </c>
      <c r="V99" s="70" t="s">
        <v>291</v>
      </c>
      <c r="W99" s="70" t="s">
        <v>291</v>
      </c>
      <c r="X99" s="70" t="s">
        <v>292</v>
      </c>
      <c r="Y99" s="70" t="s">
        <v>292</v>
      </c>
      <c r="Z99" s="70" t="s">
        <v>130</v>
      </c>
      <c r="AA99" s="18" t="s">
        <v>318</v>
      </c>
    </row>
    <row r="100" spans="1:27" s="43" customFormat="1" ht="18" customHeight="1" x14ac:dyDescent="0.15">
      <c r="A100" s="162">
        <v>96</v>
      </c>
      <c r="B100" s="151">
        <v>5</v>
      </c>
      <c r="C100" s="1" t="s">
        <v>93</v>
      </c>
      <c r="D100" s="2" t="s">
        <v>94</v>
      </c>
      <c r="E100" s="70" t="s">
        <v>214</v>
      </c>
      <c r="F100" s="70" t="s">
        <v>214</v>
      </c>
      <c r="G100" s="70" t="s">
        <v>223</v>
      </c>
      <c r="H100" s="70" t="s">
        <v>220</v>
      </c>
      <c r="I100" s="70" t="s">
        <v>223</v>
      </c>
      <c r="J100" s="70" t="s">
        <v>223</v>
      </c>
      <c r="K100" s="70" t="s">
        <v>223</v>
      </c>
      <c r="L100" s="70" t="s">
        <v>223</v>
      </c>
      <c r="M100" s="70" t="s">
        <v>223</v>
      </c>
      <c r="N100" s="70" t="s">
        <v>220</v>
      </c>
      <c r="O100" s="70" t="s">
        <v>237</v>
      </c>
      <c r="P100" s="70" t="s">
        <v>237</v>
      </c>
      <c r="Q100" s="70" t="s">
        <v>237</v>
      </c>
      <c r="R100" s="70" t="s">
        <v>237</v>
      </c>
      <c r="S100" s="70" t="s">
        <v>237</v>
      </c>
      <c r="T100" s="70" t="s">
        <v>220</v>
      </c>
      <c r="U100" s="70" t="s">
        <v>322</v>
      </c>
      <c r="V100" s="70" t="s">
        <v>322</v>
      </c>
      <c r="W100" s="70" t="s">
        <v>322</v>
      </c>
      <c r="X100" s="70" t="s">
        <v>322</v>
      </c>
      <c r="Y100" s="70" t="s">
        <v>322</v>
      </c>
      <c r="Z100" s="70" t="s">
        <v>322</v>
      </c>
      <c r="AA100" s="18"/>
    </row>
    <row r="101" spans="1:27" s="43" customFormat="1" ht="18" customHeight="1" x14ac:dyDescent="0.15">
      <c r="A101" s="162">
        <v>97</v>
      </c>
      <c r="B101" s="151">
        <v>5</v>
      </c>
      <c r="C101" s="1" t="s">
        <v>140</v>
      </c>
      <c r="D101" s="2" t="s">
        <v>95</v>
      </c>
      <c r="E101" s="70" t="s">
        <v>214</v>
      </c>
      <c r="F101" s="70" t="s">
        <v>214</v>
      </c>
      <c r="G101" s="70" t="s">
        <v>223</v>
      </c>
      <c r="H101" s="70" t="s">
        <v>220</v>
      </c>
      <c r="I101" s="70" t="s">
        <v>223</v>
      </c>
      <c r="J101" s="70" t="s">
        <v>223</v>
      </c>
      <c r="K101" s="70" t="s">
        <v>223</v>
      </c>
      <c r="L101" s="70">
        <v>5</v>
      </c>
      <c r="M101" s="70">
        <v>5</v>
      </c>
      <c r="N101" s="70">
        <v>5</v>
      </c>
      <c r="O101" s="70">
        <v>5</v>
      </c>
      <c r="P101" s="70">
        <v>5</v>
      </c>
      <c r="Q101" s="70">
        <v>5</v>
      </c>
      <c r="R101" s="70">
        <v>5</v>
      </c>
      <c r="S101" s="70">
        <v>5</v>
      </c>
      <c r="T101" s="70">
        <v>5</v>
      </c>
      <c r="U101" s="70" t="s">
        <v>305</v>
      </c>
      <c r="V101" s="70" t="s">
        <v>305</v>
      </c>
      <c r="W101" s="70" t="s">
        <v>305</v>
      </c>
      <c r="X101" s="70" t="s">
        <v>292</v>
      </c>
      <c r="Y101" s="70" t="s">
        <v>292</v>
      </c>
      <c r="Z101" s="70" t="s">
        <v>130</v>
      </c>
      <c r="AA101" s="18"/>
    </row>
    <row r="102" spans="1:27" s="43" customFormat="1" ht="18" customHeight="1" x14ac:dyDescent="0.15">
      <c r="A102" s="162">
        <v>98</v>
      </c>
      <c r="B102" s="151">
        <v>5</v>
      </c>
      <c r="C102" s="1" t="s">
        <v>98</v>
      </c>
      <c r="D102" s="2" t="s">
        <v>99</v>
      </c>
      <c r="E102" s="70" t="s">
        <v>214</v>
      </c>
      <c r="F102" s="70" t="s">
        <v>214</v>
      </c>
      <c r="G102" s="70" t="s">
        <v>223</v>
      </c>
      <c r="H102" s="70" t="s">
        <v>220</v>
      </c>
      <c r="I102" s="70" t="s">
        <v>223</v>
      </c>
      <c r="J102" s="70" t="s">
        <v>223</v>
      </c>
      <c r="K102" s="70" t="s">
        <v>223</v>
      </c>
      <c r="L102" s="70" t="s">
        <v>223</v>
      </c>
      <c r="M102" s="70" t="s">
        <v>223</v>
      </c>
      <c r="N102" s="70" t="s">
        <v>220</v>
      </c>
      <c r="O102" s="70" t="s">
        <v>223</v>
      </c>
      <c r="P102" s="70" t="s">
        <v>223</v>
      </c>
      <c r="Q102" s="70" t="s">
        <v>223</v>
      </c>
      <c r="R102" s="70" t="s">
        <v>223</v>
      </c>
      <c r="S102" s="70" t="s">
        <v>223</v>
      </c>
      <c r="T102" s="70" t="s">
        <v>220</v>
      </c>
      <c r="U102" s="70" t="s">
        <v>321</v>
      </c>
      <c r="V102" s="70" t="s">
        <v>321</v>
      </c>
      <c r="W102" s="70" t="s">
        <v>321</v>
      </c>
      <c r="X102" s="70" t="s">
        <v>321</v>
      </c>
      <c r="Y102" s="70" t="s">
        <v>321</v>
      </c>
      <c r="Z102" s="70" t="s">
        <v>321</v>
      </c>
      <c r="AA102" s="18" t="s">
        <v>318</v>
      </c>
    </row>
    <row r="103" spans="1:27" s="43" customFormat="1" ht="18" customHeight="1" x14ac:dyDescent="0.15">
      <c r="A103" s="162">
        <v>99</v>
      </c>
      <c r="B103" s="151">
        <v>5</v>
      </c>
      <c r="C103" s="1" t="s">
        <v>100</v>
      </c>
      <c r="D103" s="2" t="s">
        <v>101</v>
      </c>
      <c r="E103" s="70" t="s">
        <v>214</v>
      </c>
      <c r="F103" s="70" t="s">
        <v>214</v>
      </c>
      <c r="G103" s="70" t="s">
        <v>223</v>
      </c>
      <c r="H103" s="70" t="s">
        <v>220</v>
      </c>
      <c r="I103" s="70" t="s">
        <v>223</v>
      </c>
      <c r="J103" s="70" t="s">
        <v>223</v>
      </c>
      <c r="K103" s="70" t="s">
        <v>223</v>
      </c>
      <c r="L103" s="70" t="s">
        <v>223</v>
      </c>
      <c r="M103" s="70" t="s">
        <v>223</v>
      </c>
      <c r="N103" s="70" t="s">
        <v>220</v>
      </c>
      <c r="O103" s="70" t="s">
        <v>237</v>
      </c>
      <c r="P103" s="70" t="s">
        <v>237</v>
      </c>
      <c r="Q103" s="70" t="s">
        <v>237</v>
      </c>
      <c r="R103" s="70" t="s">
        <v>237</v>
      </c>
      <c r="S103" s="70" t="s">
        <v>237</v>
      </c>
      <c r="T103" s="70" t="s">
        <v>220</v>
      </c>
      <c r="U103" s="70" t="s">
        <v>322</v>
      </c>
      <c r="V103" s="70" t="s">
        <v>322</v>
      </c>
      <c r="W103" s="70" t="s">
        <v>322</v>
      </c>
      <c r="X103" s="70" t="s">
        <v>322</v>
      </c>
      <c r="Y103" s="70" t="s">
        <v>322</v>
      </c>
      <c r="Z103" s="70" t="s">
        <v>321</v>
      </c>
      <c r="AA103" s="18"/>
    </row>
    <row r="104" spans="1:27" s="43" customFormat="1" ht="18" customHeight="1" x14ac:dyDescent="0.15">
      <c r="A104" s="162">
        <v>100</v>
      </c>
      <c r="B104" s="151">
        <v>5</v>
      </c>
      <c r="C104" s="1" t="s">
        <v>103</v>
      </c>
      <c r="D104" s="2" t="s">
        <v>104</v>
      </c>
      <c r="E104" s="70" t="s">
        <v>214</v>
      </c>
      <c r="F104" s="70" t="s">
        <v>214</v>
      </c>
      <c r="G104" s="70" t="s">
        <v>223</v>
      </c>
      <c r="H104" s="70" t="s">
        <v>220</v>
      </c>
      <c r="I104" s="70" t="s">
        <v>223</v>
      </c>
      <c r="J104" s="70" t="s">
        <v>223</v>
      </c>
      <c r="K104" s="70" t="s">
        <v>223</v>
      </c>
      <c r="L104" s="70" t="s">
        <v>223</v>
      </c>
      <c r="M104" s="70" t="s">
        <v>223</v>
      </c>
      <c r="N104" s="70" t="s">
        <v>220</v>
      </c>
      <c r="O104" s="70" t="s">
        <v>237</v>
      </c>
      <c r="P104" s="70" t="s">
        <v>237</v>
      </c>
      <c r="Q104" s="70" t="s">
        <v>237</v>
      </c>
      <c r="R104" s="70" t="s">
        <v>237</v>
      </c>
      <c r="S104" s="70" t="s">
        <v>237</v>
      </c>
      <c r="T104" s="70" t="s">
        <v>220</v>
      </c>
      <c r="U104" s="70" t="s">
        <v>321</v>
      </c>
      <c r="V104" s="70" t="s">
        <v>321</v>
      </c>
      <c r="W104" s="70" t="s">
        <v>321</v>
      </c>
      <c r="X104" s="70" t="s">
        <v>321</v>
      </c>
      <c r="Y104" s="70" t="s">
        <v>321</v>
      </c>
      <c r="Z104" s="70" t="s">
        <v>321</v>
      </c>
      <c r="AA104" s="18"/>
    </row>
    <row r="105" spans="1:27" s="43" customFormat="1" ht="18" customHeight="1" x14ac:dyDescent="0.15">
      <c r="A105" s="162">
        <v>101</v>
      </c>
      <c r="B105" s="151">
        <v>5</v>
      </c>
      <c r="C105" s="25" t="s">
        <v>185</v>
      </c>
      <c r="D105" s="42" t="s">
        <v>105</v>
      </c>
      <c r="E105" s="70" t="s">
        <v>215</v>
      </c>
      <c r="F105" s="70" t="s">
        <v>215</v>
      </c>
      <c r="G105" s="70" t="s">
        <v>223</v>
      </c>
      <c r="H105" s="70" t="s">
        <v>220</v>
      </c>
      <c r="I105" s="70" t="s">
        <v>223</v>
      </c>
      <c r="J105" s="70" t="s">
        <v>223</v>
      </c>
      <c r="K105" s="70" t="s">
        <v>223</v>
      </c>
      <c r="L105" s="70">
        <v>5</v>
      </c>
      <c r="M105" s="70">
        <v>5</v>
      </c>
      <c r="N105" s="70">
        <v>5</v>
      </c>
      <c r="O105" s="70">
        <v>5</v>
      </c>
      <c r="P105" s="70">
        <v>5</v>
      </c>
      <c r="Q105" s="70">
        <v>5</v>
      </c>
      <c r="R105" s="70">
        <v>5</v>
      </c>
      <c r="S105" s="70">
        <v>5</v>
      </c>
      <c r="T105" s="70">
        <v>5</v>
      </c>
      <c r="U105" s="70" t="s">
        <v>291</v>
      </c>
      <c r="V105" s="70" t="s">
        <v>291</v>
      </c>
      <c r="W105" s="70" t="s">
        <v>291</v>
      </c>
      <c r="X105" s="70" t="s">
        <v>292</v>
      </c>
      <c r="Y105" s="70" t="s">
        <v>292</v>
      </c>
      <c r="Z105" s="70" t="s">
        <v>130</v>
      </c>
      <c r="AA105" s="18"/>
    </row>
    <row r="106" spans="1:27" s="43" customFormat="1" ht="18" customHeight="1" x14ac:dyDescent="0.15">
      <c r="A106" s="162">
        <v>102</v>
      </c>
      <c r="B106" s="151">
        <v>5</v>
      </c>
      <c r="C106" s="1" t="s">
        <v>108</v>
      </c>
      <c r="D106" s="2" t="s">
        <v>109</v>
      </c>
      <c r="E106" s="70" t="s">
        <v>214</v>
      </c>
      <c r="F106" s="70" t="s">
        <v>214</v>
      </c>
      <c r="G106" s="70" t="s">
        <v>223</v>
      </c>
      <c r="H106" s="70" t="s">
        <v>220</v>
      </c>
      <c r="I106" s="70" t="s">
        <v>223</v>
      </c>
      <c r="J106" s="70" t="s">
        <v>223</v>
      </c>
      <c r="K106" s="70" t="s">
        <v>223</v>
      </c>
      <c r="L106" s="70" t="s">
        <v>223</v>
      </c>
      <c r="M106" s="70" t="s">
        <v>223</v>
      </c>
      <c r="N106" s="70" t="s">
        <v>220</v>
      </c>
      <c r="O106" s="70" t="s">
        <v>237</v>
      </c>
      <c r="P106" s="70" t="s">
        <v>237</v>
      </c>
      <c r="Q106" s="70" t="s">
        <v>237</v>
      </c>
      <c r="R106" s="70" t="s">
        <v>237</v>
      </c>
      <c r="S106" s="70" t="s">
        <v>237</v>
      </c>
      <c r="T106" s="70" t="s">
        <v>220</v>
      </c>
      <c r="U106" s="70" t="s">
        <v>322</v>
      </c>
      <c r="V106" s="70" t="s">
        <v>322</v>
      </c>
      <c r="W106" s="70" t="s">
        <v>322</v>
      </c>
      <c r="X106" s="70" t="s">
        <v>322</v>
      </c>
      <c r="Y106" s="70" t="s">
        <v>322</v>
      </c>
      <c r="Z106" s="70" t="s">
        <v>322</v>
      </c>
      <c r="AA106" s="18"/>
    </row>
    <row r="107" spans="1:27" s="43" customFormat="1" ht="18" customHeight="1" x14ac:dyDescent="0.15">
      <c r="A107" s="162">
        <v>103</v>
      </c>
      <c r="B107" s="151">
        <v>5</v>
      </c>
      <c r="C107" s="25" t="s">
        <v>110</v>
      </c>
      <c r="D107" s="42" t="s">
        <v>111</v>
      </c>
      <c r="E107" s="70" t="s">
        <v>214</v>
      </c>
      <c r="F107" s="70" t="s">
        <v>214</v>
      </c>
      <c r="G107" s="70" t="s">
        <v>223</v>
      </c>
      <c r="H107" s="70" t="s">
        <v>220</v>
      </c>
      <c r="I107" s="70" t="s">
        <v>223</v>
      </c>
      <c r="J107" s="70" t="s">
        <v>223</v>
      </c>
      <c r="K107" s="70" t="s">
        <v>223</v>
      </c>
      <c r="L107" s="70" t="s">
        <v>223</v>
      </c>
      <c r="M107" s="70" t="s">
        <v>223</v>
      </c>
      <c r="N107" s="70" t="s">
        <v>220</v>
      </c>
      <c r="O107" s="70" t="s">
        <v>223</v>
      </c>
      <c r="P107" s="70" t="s">
        <v>223</v>
      </c>
      <c r="Q107" s="70" t="s">
        <v>223</v>
      </c>
      <c r="R107" s="70" t="s">
        <v>223</v>
      </c>
      <c r="S107" s="70" t="s">
        <v>223</v>
      </c>
      <c r="T107" s="70" t="s">
        <v>220</v>
      </c>
      <c r="U107" s="70" t="s">
        <v>321</v>
      </c>
      <c r="V107" s="70" t="s">
        <v>321</v>
      </c>
      <c r="W107" s="70" t="s">
        <v>321</v>
      </c>
      <c r="X107" s="70" t="s">
        <v>321</v>
      </c>
      <c r="Y107" s="70" t="s">
        <v>321</v>
      </c>
      <c r="Z107" s="70" t="s">
        <v>321</v>
      </c>
      <c r="AA107" s="18" t="s">
        <v>318</v>
      </c>
    </row>
    <row r="108" spans="1:27" s="43" customFormat="1" ht="18" customHeight="1" x14ac:dyDescent="0.15">
      <c r="A108" s="162">
        <v>104</v>
      </c>
      <c r="B108" s="151">
        <v>5</v>
      </c>
      <c r="C108" s="1" t="s">
        <v>195</v>
      </c>
      <c r="D108" s="2" t="s">
        <v>113</v>
      </c>
      <c r="E108" s="70"/>
      <c r="F108" s="70"/>
      <c r="G108" s="70"/>
      <c r="H108" s="70"/>
      <c r="I108" s="70"/>
      <c r="J108" s="70"/>
      <c r="K108" s="70"/>
      <c r="L108" s="70"/>
      <c r="M108" s="70"/>
      <c r="N108" s="70"/>
      <c r="O108" s="70" t="s">
        <v>237</v>
      </c>
      <c r="P108" s="70" t="s">
        <v>237</v>
      </c>
      <c r="Q108" s="70" t="s">
        <v>237</v>
      </c>
      <c r="R108" s="70" t="s">
        <v>237</v>
      </c>
      <c r="S108" s="70" t="s">
        <v>237</v>
      </c>
      <c r="T108" s="70" t="s">
        <v>220</v>
      </c>
      <c r="U108" s="70" t="s">
        <v>320</v>
      </c>
      <c r="V108" s="70" t="s">
        <v>320</v>
      </c>
      <c r="W108" s="70" t="s">
        <v>320</v>
      </c>
      <c r="X108" s="70" t="s">
        <v>320</v>
      </c>
      <c r="Y108" s="70" t="s">
        <v>321</v>
      </c>
      <c r="Z108" s="70" t="s">
        <v>321</v>
      </c>
      <c r="AA108" s="18"/>
    </row>
    <row r="109" spans="1:27" s="43" customFormat="1" ht="18" customHeight="1" x14ac:dyDescent="0.15">
      <c r="A109" s="162">
        <v>105</v>
      </c>
      <c r="B109" s="151">
        <v>5</v>
      </c>
      <c r="C109" s="1" t="s">
        <v>112</v>
      </c>
      <c r="D109" s="2" t="s">
        <v>113</v>
      </c>
      <c r="E109" s="70" t="s">
        <v>214</v>
      </c>
      <c r="F109" s="70" t="s">
        <v>214</v>
      </c>
      <c r="G109" s="70" t="s">
        <v>223</v>
      </c>
      <c r="H109" s="70" t="s">
        <v>220</v>
      </c>
      <c r="I109" s="70" t="s">
        <v>223</v>
      </c>
      <c r="J109" s="70" t="s">
        <v>223</v>
      </c>
      <c r="K109" s="70" t="s">
        <v>223</v>
      </c>
      <c r="L109" s="70" t="s">
        <v>223</v>
      </c>
      <c r="M109" s="70" t="s">
        <v>223</v>
      </c>
      <c r="N109" s="70" t="s">
        <v>220</v>
      </c>
      <c r="O109" s="70" t="s">
        <v>237</v>
      </c>
      <c r="P109" s="70" t="s">
        <v>237</v>
      </c>
      <c r="Q109" s="70" t="s">
        <v>237</v>
      </c>
      <c r="R109" s="70" t="s">
        <v>237</v>
      </c>
      <c r="S109" s="70" t="s">
        <v>237</v>
      </c>
      <c r="T109" s="70" t="s">
        <v>220</v>
      </c>
      <c r="U109" s="70" t="s">
        <v>321</v>
      </c>
      <c r="V109" s="70" t="s">
        <v>321</v>
      </c>
      <c r="W109" s="70" t="s">
        <v>321</v>
      </c>
      <c r="X109" s="70" t="s">
        <v>321</v>
      </c>
      <c r="Y109" s="70" t="s">
        <v>321</v>
      </c>
      <c r="Z109" s="70" t="s">
        <v>321</v>
      </c>
      <c r="AA109" s="18" t="s">
        <v>318</v>
      </c>
    </row>
    <row r="110" spans="1:27" s="43" customFormat="1" ht="18" customHeight="1" x14ac:dyDescent="0.15">
      <c r="A110" s="162">
        <v>106</v>
      </c>
      <c r="B110" s="151">
        <v>5</v>
      </c>
      <c r="C110" s="1" t="s">
        <v>116</v>
      </c>
      <c r="D110" s="2" t="s">
        <v>117</v>
      </c>
      <c r="E110" s="70" t="s">
        <v>214</v>
      </c>
      <c r="F110" s="70" t="s">
        <v>214</v>
      </c>
      <c r="G110" s="70" t="s">
        <v>223</v>
      </c>
      <c r="H110" s="70" t="s">
        <v>220</v>
      </c>
      <c r="I110" s="70" t="s">
        <v>223</v>
      </c>
      <c r="J110" s="70" t="s">
        <v>223</v>
      </c>
      <c r="K110" s="70" t="s">
        <v>223</v>
      </c>
      <c r="L110" s="70" t="s">
        <v>223</v>
      </c>
      <c r="M110" s="70" t="s">
        <v>223</v>
      </c>
      <c r="N110" s="70" t="s">
        <v>223</v>
      </c>
      <c r="O110" s="70" t="s">
        <v>223</v>
      </c>
      <c r="P110" s="70" t="s">
        <v>223</v>
      </c>
      <c r="Q110" s="70" t="s">
        <v>223</v>
      </c>
      <c r="R110" s="70" t="s">
        <v>223</v>
      </c>
      <c r="S110" s="70" t="s">
        <v>223</v>
      </c>
      <c r="T110" s="70" t="s">
        <v>220</v>
      </c>
      <c r="U110" s="70" t="s">
        <v>322</v>
      </c>
      <c r="V110" s="70" t="s">
        <v>322</v>
      </c>
      <c r="W110" s="70" t="s">
        <v>322</v>
      </c>
      <c r="X110" s="70" t="s">
        <v>322</v>
      </c>
      <c r="Y110" s="70" t="s">
        <v>322</v>
      </c>
      <c r="Z110" s="70" t="s">
        <v>322</v>
      </c>
      <c r="AA110" s="18"/>
    </row>
    <row r="111" spans="1:27" s="43" customFormat="1" ht="18" customHeight="1" x14ac:dyDescent="0.15">
      <c r="A111" s="162">
        <v>107</v>
      </c>
      <c r="B111" s="151">
        <v>5</v>
      </c>
      <c r="C111" s="1" t="s">
        <v>118</v>
      </c>
      <c r="D111" s="2" t="s">
        <v>119</v>
      </c>
      <c r="E111" s="70" t="s">
        <v>214</v>
      </c>
      <c r="F111" s="70" t="s">
        <v>214</v>
      </c>
      <c r="G111" s="70" t="s">
        <v>223</v>
      </c>
      <c r="H111" s="70" t="s">
        <v>220</v>
      </c>
      <c r="I111" s="70" t="s">
        <v>223</v>
      </c>
      <c r="J111" s="70" t="s">
        <v>223</v>
      </c>
      <c r="K111" s="70" t="s">
        <v>223</v>
      </c>
      <c r="L111" s="70" t="s">
        <v>223</v>
      </c>
      <c r="M111" s="70" t="s">
        <v>223</v>
      </c>
      <c r="N111" s="70" t="s">
        <v>220</v>
      </c>
      <c r="O111" s="70" t="s">
        <v>223</v>
      </c>
      <c r="P111" s="70" t="s">
        <v>223</v>
      </c>
      <c r="Q111" s="70" t="s">
        <v>223</v>
      </c>
      <c r="R111" s="70" t="s">
        <v>223</v>
      </c>
      <c r="S111" s="70" t="s">
        <v>223</v>
      </c>
      <c r="T111" s="70" t="s">
        <v>220</v>
      </c>
      <c r="U111" s="70" t="s">
        <v>322</v>
      </c>
      <c r="V111" s="70" t="s">
        <v>322</v>
      </c>
      <c r="W111" s="70" t="s">
        <v>322</v>
      </c>
      <c r="X111" s="70" t="s">
        <v>322</v>
      </c>
      <c r="Y111" s="70" t="s">
        <v>322</v>
      </c>
      <c r="Z111" s="70" t="s">
        <v>322</v>
      </c>
      <c r="AA111" s="18"/>
    </row>
    <row r="112" spans="1:27" s="43" customFormat="1" ht="18" customHeight="1" thickBot="1" x14ac:dyDescent="0.2">
      <c r="A112" s="165">
        <v>108</v>
      </c>
      <c r="B112" s="154">
        <v>5</v>
      </c>
      <c r="C112" s="53" t="s">
        <v>120</v>
      </c>
      <c r="D112" s="54" t="s">
        <v>121</v>
      </c>
      <c r="E112" s="71" t="s">
        <v>214</v>
      </c>
      <c r="F112" s="71" t="s">
        <v>214</v>
      </c>
      <c r="G112" s="71" t="s">
        <v>223</v>
      </c>
      <c r="H112" s="71" t="s">
        <v>220</v>
      </c>
      <c r="I112" s="71" t="s">
        <v>223</v>
      </c>
      <c r="J112" s="71" t="s">
        <v>223</v>
      </c>
      <c r="K112" s="71" t="s">
        <v>223</v>
      </c>
      <c r="L112" s="71" t="s">
        <v>223</v>
      </c>
      <c r="M112" s="71" t="s">
        <v>223</v>
      </c>
      <c r="N112" s="71" t="s">
        <v>223</v>
      </c>
      <c r="O112" s="71" t="s">
        <v>223</v>
      </c>
      <c r="P112" s="71" t="s">
        <v>223</v>
      </c>
      <c r="Q112" s="71" t="s">
        <v>223</v>
      </c>
      <c r="R112" s="71" t="s">
        <v>223</v>
      </c>
      <c r="S112" s="71" t="s">
        <v>223</v>
      </c>
      <c r="T112" s="71" t="s">
        <v>220</v>
      </c>
      <c r="U112" s="71" t="s">
        <v>321</v>
      </c>
      <c r="V112" s="71" t="s">
        <v>321</v>
      </c>
      <c r="W112" s="71" t="s">
        <v>321</v>
      </c>
      <c r="X112" s="71" t="s">
        <v>321</v>
      </c>
      <c r="Y112" s="71" t="s">
        <v>321</v>
      </c>
      <c r="Z112" s="71" t="s">
        <v>321</v>
      </c>
      <c r="AA112" s="18" t="s">
        <v>318</v>
      </c>
    </row>
    <row r="113" spans="1:27" s="43" customFormat="1" ht="22.5" customHeight="1" thickBot="1" x14ac:dyDescent="0.2">
      <c r="A113" s="167">
        <v>109</v>
      </c>
      <c r="B113" s="158" t="s">
        <v>190</v>
      </c>
      <c r="C113" s="56"/>
      <c r="D113" s="67"/>
      <c r="E113" s="74" t="s">
        <v>235</v>
      </c>
      <c r="F113" s="74" t="s">
        <v>235</v>
      </c>
      <c r="G113" s="74" t="s">
        <v>233</v>
      </c>
      <c r="H113" s="74" t="s">
        <v>233</v>
      </c>
      <c r="I113" s="74" t="s">
        <v>233</v>
      </c>
      <c r="J113" s="74" t="s">
        <v>233</v>
      </c>
      <c r="K113" s="74" t="s">
        <v>233</v>
      </c>
      <c r="L113" s="74" t="s">
        <v>233</v>
      </c>
      <c r="M113" s="74" t="s">
        <v>233</v>
      </c>
      <c r="N113" s="74" t="s">
        <v>227</v>
      </c>
      <c r="O113" s="74" t="s">
        <v>208</v>
      </c>
      <c r="P113" s="74" t="s">
        <v>208</v>
      </c>
      <c r="Q113" s="74" t="s">
        <v>208</v>
      </c>
      <c r="R113" s="74" t="s">
        <v>208</v>
      </c>
      <c r="S113" s="74" t="s">
        <v>208</v>
      </c>
      <c r="T113" s="74" t="s">
        <v>208</v>
      </c>
      <c r="U113" s="18"/>
      <c r="V113" s="18"/>
      <c r="W113" s="18"/>
      <c r="X113" s="18"/>
      <c r="Y113" s="18"/>
      <c r="Z113" s="18"/>
      <c r="AA113" s="18"/>
    </row>
    <row r="114" spans="1:27" s="43" customFormat="1" ht="22.5" customHeight="1" thickBot="1" x14ac:dyDescent="0.2">
      <c r="A114" s="167">
        <v>110</v>
      </c>
      <c r="B114" s="159" t="s">
        <v>224</v>
      </c>
      <c r="C114" s="56"/>
      <c r="D114" s="67"/>
      <c r="E114" s="74" t="s">
        <v>232</v>
      </c>
      <c r="F114" s="74" t="s">
        <v>232</v>
      </c>
      <c r="G114" s="74" t="s">
        <v>233</v>
      </c>
      <c r="H114" s="74" t="s">
        <v>234</v>
      </c>
      <c r="I114" s="74" t="s">
        <v>225</v>
      </c>
      <c r="J114" s="74" t="s">
        <v>227</v>
      </c>
      <c r="K114" s="74" t="s">
        <v>227</v>
      </c>
      <c r="L114" s="74" t="s">
        <v>208</v>
      </c>
      <c r="M114" s="74" t="s">
        <v>208</v>
      </c>
      <c r="N114" s="74" t="s">
        <v>233</v>
      </c>
      <c r="O114" s="74" t="s">
        <v>233</v>
      </c>
      <c r="P114" s="74" t="s">
        <v>233</v>
      </c>
      <c r="Q114" s="74" t="s">
        <v>233</v>
      </c>
      <c r="R114" s="74" t="s">
        <v>233</v>
      </c>
      <c r="S114" s="74" t="s">
        <v>233</v>
      </c>
      <c r="T114" s="74" t="s">
        <v>232</v>
      </c>
      <c r="U114" s="18"/>
      <c r="V114" s="18"/>
      <c r="W114" s="18"/>
      <c r="X114" s="18"/>
      <c r="Y114" s="18"/>
      <c r="Z114" s="18"/>
      <c r="AA114" s="18"/>
    </row>
    <row r="115" spans="1:27" s="43" customFormat="1" ht="22.5" customHeight="1" thickBot="1" x14ac:dyDescent="0.2">
      <c r="A115" s="167">
        <v>111</v>
      </c>
      <c r="B115" s="158" t="s">
        <v>206</v>
      </c>
      <c r="C115" s="56"/>
      <c r="D115" s="67"/>
      <c r="E115" s="68" t="s">
        <v>232</v>
      </c>
      <c r="F115" s="68" t="s">
        <v>232</v>
      </c>
      <c r="G115" s="68" t="s">
        <v>233</v>
      </c>
      <c r="H115" s="68" t="s">
        <v>234</v>
      </c>
      <c r="I115" s="68" t="s">
        <v>234</v>
      </c>
      <c r="J115" s="68" t="s">
        <v>233</v>
      </c>
      <c r="K115" s="68" t="s">
        <v>233</v>
      </c>
      <c r="L115" s="68" t="s">
        <v>233</v>
      </c>
      <c r="M115" s="68" t="s">
        <v>233</v>
      </c>
      <c r="N115" s="68" t="s">
        <v>233</v>
      </c>
      <c r="O115" s="68" t="s">
        <v>233</v>
      </c>
      <c r="P115" s="68" t="s">
        <v>233</v>
      </c>
      <c r="Q115" s="68" t="s">
        <v>233</v>
      </c>
      <c r="R115" s="68" t="s">
        <v>233</v>
      </c>
      <c r="S115" s="68" t="s">
        <v>208</v>
      </c>
      <c r="T115" s="68" t="s">
        <v>208</v>
      </c>
      <c r="U115" s="18"/>
      <c r="V115" s="18"/>
      <c r="W115" s="18"/>
      <c r="X115" s="18"/>
      <c r="Y115" s="18"/>
      <c r="Z115" s="18"/>
      <c r="AA115" s="18"/>
    </row>
    <row r="116" spans="1:27" ht="14.25" thickBot="1" x14ac:dyDescent="0.2">
      <c r="A116" s="167">
        <v>112</v>
      </c>
      <c r="B116" s="160" t="s">
        <v>260</v>
      </c>
      <c r="C116" s="82"/>
      <c r="E116" s="81">
        <f>COUNTA(E5:E112)</f>
        <v>74</v>
      </c>
      <c r="F116" s="81">
        <f t="shared" ref="F116:T116" si="0">COUNTA(F5:F112)</f>
        <v>75</v>
      </c>
      <c r="G116" s="81">
        <f t="shared" si="0"/>
        <v>87</v>
      </c>
      <c r="H116" s="81">
        <f t="shared" si="0"/>
        <v>87</v>
      </c>
      <c r="I116" s="81">
        <f t="shared" si="0"/>
        <v>87</v>
      </c>
      <c r="J116" s="81">
        <f t="shared" si="0"/>
        <v>87</v>
      </c>
      <c r="K116" s="81">
        <f t="shared" si="0"/>
        <v>100</v>
      </c>
      <c r="L116" s="81">
        <f t="shared" si="0"/>
        <v>99</v>
      </c>
      <c r="M116" s="81">
        <f t="shared" si="0"/>
        <v>99</v>
      </c>
      <c r="N116" s="81">
        <f t="shared" si="0"/>
        <v>100</v>
      </c>
      <c r="O116" s="81">
        <f t="shared" si="0"/>
        <v>101</v>
      </c>
      <c r="P116" s="81">
        <f t="shared" si="0"/>
        <v>101</v>
      </c>
      <c r="Q116" s="81">
        <f t="shared" si="0"/>
        <v>102</v>
      </c>
      <c r="R116" s="81">
        <f t="shared" si="0"/>
        <v>104</v>
      </c>
      <c r="S116" s="81">
        <f t="shared" si="0"/>
        <v>104</v>
      </c>
      <c r="T116" s="81">
        <f t="shared" si="0"/>
        <v>105</v>
      </c>
    </row>
    <row r="117" spans="1:27" x14ac:dyDescent="0.15">
      <c r="A117" s="18"/>
      <c r="B117" s="50"/>
      <c r="C117" s="50"/>
    </row>
    <row r="118" spans="1:27" x14ac:dyDescent="0.15">
      <c r="A118" s="18"/>
      <c r="B118" s="174" t="s">
        <v>310</v>
      </c>
      <c r="C118" s="172" t="s">
        <v>312</v>
      </c>
    </row>
    <row r="119" spans="1:27" x14ac:dyDescent="0.15">
      <c r="A119" s="18"/>
      <c r="C119" s="172" t="s">
        <v>311</v>
      </c>
    </row>
    <row r="120" spans="1:27" x14ac:dyDescent="0.15">
      <c r="A120" s="18"/>
      <c r="C120" s="173" t="s">
        <v>313</v>
      </c>
    </row>
    <row r="121" spans="1:27" x14ac:dyDescent="0.15">
      <c r="A121" s="18"/>
      <c r="C121" s="173"/>
    </row>
    <row r="122" spans="1:27" x14ac:dyDescent="0.15">
      <c r="C122" s="173"/>
    </row>
    <row r="123" spans="1:27" x14ac:dyDescent="0.15">
      <c r="B123" s="50"/>
      <c r="C123" s="173"/>
    </row>
    <row r="125" spans="1:27" x14ac:dyDescent="0.15">
      <c r="B125" s="50"/>
    </row>
    <row r="126" spans="1:27" x14ac:dyDescent="0.15">
      <c r="B126" s="50"/>
    </row>
    <row r="127" spans="1:27" x14ac:dyDescent="0.15">
      <c r="B127" s="50"/>
    </row>
    <row r="128" spans="1:27" x14ac:dyDescent="0.15">
      <c r="B128" s="50"/>
    </row>
  </sheetData>
  <autoFilter ref="A1:Z116" xr:uid="{00000000-0009-0000-0000-00000A000000}"/>
  <sortState xmlns:xlrd2="http://schemas.microsoft.com/office/spreadsheetml/2017/richdata2" ref="A5:U112">
    <sortCondition ref="A5:A112"/>
  </sortState>
  <mergeCells count="25">
    <mergeCell ref="AA3:AA4"/>
    <mergeCell ref="U3:U4"/>
    <mergeCell ref="V3:V4"/>
    <mergeCell ref="W3:W4"/>
    <mergeCell ref="X3:X4"/>
    <mergeCell ref="Z3:Z4"/>
    <mergeCell ref="Y3:Y4"/>
    <mergeCell ref="K3:K4"/>
    <mergeCell ref="L3:L4"/>
    <mergeCell ref="T3:T4"/>
    <mergeCell ref="N3:N4"/>
    <mergeCell ref="M3:M4"/>
    <mergeCell ref="O3:O4"/>
    <mergeCell ref="P3:P4"/>
    <mergeCell ref="Q3:Q4"/>
    <mergeCell ref="R3:R4"/>
    <mergeCell ref="S3:S4"/>
    <mergeCell ref="H3:H4"/>
    <mergeCell ref="I3:I4"/>
    <mergeCell ref="J3:J4"/>
    <mergeCell ref="B3:B4"/>
    <mergeCell ref="C3:C4"/>
    <mergeCell ref="E3:E4"/>
    <mergeCell ref="F3:F4"/>
    <mergeCell ref="G3:G4"/>
  </mergeCells>
  <phoneticPr fontId="2"/>
  <conditionalFormatting sqref="E5:S112">
    <cfRule type="containsBlanks" dxfId="6" priority="7" stopIfTrue="1">
      <formula>LEN(TRIM(E5))=0</formula>
    </cfRule>
  </conditionalFormatting>
  <conditionalFormatting sqref="T5:T112">
    <cfRule type="containsBlanks" dxfId="5" priority="6" stopIfTrue="1">
      <formula>LEN(TRIM(T5))=0</formula>
    </cfRule>
  </conditionalFormatting>
  <conditionalFormatting sqref="U5:Y112">
    <cfRule type="containsBlanks" dxfId="4" priority="5" stopIfTrue="1">
      <formula>LEN(TRIM(U5))=0</formula>
    </cfRule>
  </conditionalFormatting>
  <conditionalFormatting sqref="Z5:Z96 Z107:Z112 Z102:Z104">
    <cfRule type="containsBlanks" dxfId="3" priority="4" stopIfTrue="1">
      <formula>LEN(TRIM(Z5))=0</formula>
    </cfRule>
  </conditionalFormatting>
  <conditionalFormatting sqref="Z105:Z106">
    <cfRule type="containsBlanks" dxfId="2" priority="3" stopIfTrue="1">
      <formula>LEN(TRIM(Z105))=0</formula>
    </cfRule>
  </conditionalFormatting>
  <conditionalFormatting sqref="Z97:Z101">
    <cfRule type="containsBlanks" dxfId="1" priority="2" stopIfTrue="1">
      <formula>LEN(TRIM(Z97))=0</formula>
    </cfRule>
  </conditionalFormatting>
  <conditionalFormatting sqref="U5:Z112">
    <cfRule type="cellIs" dxfId="0" priority="1" operator="equal">
      <formula>"×"</formula>
    </cfRule>
  </conditionalFormatting>
  <pageMargins left="0.70866141732283472" right="0.70866141732283472" top="0.35433070866141736" bottom="0.35433070866141736" header="0.31496062992125984" footer="0.31496062992125984"/>
  <pageSetup paperSize="9" scale="49" fitToHeight="2" orientation="landscape" r:id="rId1"/>
  <rowBreaks count="2" manualBreakCount="2">
    <brk id="58" max="25" man="1"/>
    <brk id="112" max="16383" man="1"/>
  </rowBreak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16"/>
  <sheetViews>
    <sheetView workbookViewId="0">
      <selection activeCell="B4" sqref="B4"/>
    </sheetView>
  </sheetViews>
  <sheetFormatPr defaultRowHeight="13.5" x14ac:dyDescent="0.15"/>
  <cols>
    <col min="1" max="1" width="17.625" bestFit="1" customWidth="1"/>
    <col min="2" max="2" width="68.5" bestFit="1" customWidth="1"/>
    <col min="3" max="3" width="9" style="168"/>
    <col min="4" max="4" width="16.625" style="170" bestFit="1" customWidth="1"/>
  </cols>
  <sheetData>
    <row r="1" spans="1:4" x14ac:dyDescent="0.15">
      <c r="C1" s="168" t="s">
        <v>299</v>
      </c>
    </row>
    <row r="2" spans="1:4" x14ac:dyDescent="0.15">
      <c r="A2" s="77">
        <v>36251</v>
      </c>
      <c r="B2" s="78" t="s">
        <v>243</v>
      </c>
      <c r="C2" s="169" t="s">
        <v>300</v>
      </c>
    </row>
    <row r="3" spans="1:4" x14ac:dyDescent="0.15">
      <c r="A3" s="77">
        <v>37561</v>
      </c>
      <c r="B3" s="78" t="s">
        <v>244</v>
      </c>
      <c r="C3" s="169"/>
    </row>
    <row r="4" spans="1:4" ht="27" x14ac:dyDescent="0.15">
      <c r="A4" s="77">
        <v>37930</v>
      </c>
      <c r="B4" s="79" t="s">
        <v>296</v>
      </c>
      <c r="C4" s="169" t="s">
        <v>301</v>
      </c>
    </row>
    <row r="5" spans="1:4" x14ac:dyDescent="0.15">
      <c r="A5" s="77">
        <v>38808</v>
      </c>
      <c r="B5" s="78" t="s">
        <v>245</v>
      </c>
      <c r="C5" s="169" t="s">
        <v>302</v>
      </c>
      <c r="D5" s="170" t="s">
        <v>303</v>
      </c>
    </row>
    <row r="6" spans="1:4" x14ac:dyDescent="0.15">
      <c r="A6" s="77">
        <v>38870</v>
      </c>
      <c r="B6" s="78" t="s">
        <v>246</v>
      </c>
      <c r="C6" s="169" t="s">
        <v>302</v>
      </c>
    </row>
    <row r="7" spans="1:4" x14ac:dyDescent="0.15">
      <c r="A7" s="77">
        <v>39043</v>
      </c>
      <c r="B7" s="78" t="s">
        <v>247</v>
      </c>
      <c r="C7" s="169" t="s">
        <v>302</v>
      </c>
    </row>
    <row r="8" spans="1:4" x14ac:dyDescent="0.15">
      <c r="A8" s="77">
        <v>39173</v>
      </c>
      <c r="B8" s="78" t="s">
        <v>248</v>
      </c>
      <c r="C8" s="169" t="s">
        <v>299</v>
      </c>
      <c r="D8" s="170" t="s">
        <v>304</v>
      </c>
    </row>
    <row r="9" spans="1:4" ht="40.5" x14ac:dyDescent="0.15">
      <c r="A9" s="77">
        <v>39448</v>
      </c>
      <c r="B9" s="79" t="s">
        <v>249</v>
      </c>
      <c r="C9" s="169"/>
    </row>
    <row r="10" spans="1:4" x14ac:dyDescent="0.15">
      <c r="A10" s="77">
        <v>39539</v>
      </c>
      <c r="B10" s="78" t="s">
        <v>245</v>
      </c>
      <c r="C10" s="169"/>
    </row>
    <row r="11" spans="1:4" x14ac:dyDescent="0.15">
      <c r="A11" s="77">
        <v>39580</v>
      </c>
      <c r="B11" s="78" t="s">
        <v>250</v>
      </c>
      <c r="C11" s="169" t="s">
        <v>299</v>
      </c>
      <c r="D11" s="170" t="s">
        <v>314</v>
      </c>
    </row>
    <row r="12" spans="1:4" x14ac:dyDescent="0.15">
      <c r="A12" s="77">
        <v>40575</v>
      </c>
      <c r="B12" s="78" t="s">
        <v>251</v>
      </c>
      <c r="C12" s="169"/>
    </row>
    <row r="13" spans="1:4" x14ac:dyDescent="0.15">
      <c r="A13" s="77">
        <v>40791</v>
      </c>
      <c r="B13" s="78" t="s">
        <v>252</v>
      </c>
      <c r="C13" s="169"/>
    </row>
    <row r="14" spans="1:4" x14ac:dyDescent="0.15">
      <c r="A14" s="77">
        <v>41337</v>
      </c>
      <c r="B14" s="78" t="s">
        <v>253</v>
      </c>
      <c r="C14" s="169"/>
    </row>
    <row r="15" spans="1:4" ht="27" x14ac:dyDescent="0.15">
      <c r="A15" s="77">
        <v>41365</v>
      </c>
      <c r="B15" s="79" t="s">
        <v>254</v>
      </c>
      <c r="C15" s="169"/>
    </row>
    <row r="16" spans="1:4" x14ac:dyDescent="0.15">
      <c r="A16" s="77">
        <v>41400</v>
      </c>
      <c r="B16" s="78" t="s">
        <v>255</v>
      </c>
      <c r="C16" s="169"/>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C80D7-00C9-4BF3-AE59-006BFED4653B}">
  <sheetPr>
    <tabColor rgb="FFFF0000"/>
    <pageSetUpPr fitToPage="1"/>
  </sheetPr>
  <dimension ref="A1:P128"/>
  <sheetViews>
    <sheetView view="pageBreakPreview" zoomScale="75" zoomScaleNormal="75" zoomScaleSheetLayoutView="75" workbookViewId="0">
      <pane xSplit="3" ySplit="4" topLeftCell="D62" activePane="bottomRight" state="frozen"/>
      <selection pane="topRight" activeCell="D1" sqref="D1"/>
      <selection pane="bottomLeft" activeCell="A5" sqref="A5"/>
      <selection pane="bottomRight" activeCell="G72" sqref="G72"/>
    </sheetView>
  </sheetViews>
  <sheetFormatPr defaultRowHeight="13.5" x14ac:dyDescent="0.15"/>
  <cols>
    <col min="1" max="1" width="9" style="88"/>
    <col min="2" max="2" width="55.875" style="87" customWidth="1"/>
    <col min="3" max="3" width="4.375" style="87" hidden="1" customWidth="1"/>
    <col min="4" max="4" width="10.875" style="87" customWidth="1"/>
    <col min="5" max="5" width="10.625" style="87" customWidth="1"/>
    <col min="6" max="6" width="12.625" style="87" customWidth="1"/>
    <col min="7" max="7" width="10.625" style="87" customWidth="1"/>
    <col min="8" max="8" width="4" style="87" hidden="1" customWidth="1"/>
    <col min="9" max="12" width="9" style="87"/>
    <col min="13" max="13" width="12.625" style="87" customWidth="1"/>
    <col min="14" max="15" width="9" style="87"/>
    <col min="16" max="16" width="12.625" style="87" customWidth="1"/>
    <col min="17" max="16384" width="9" style="87"/>
  </cols>
  <sheetData>
    <row r="1" spans="1:16" ht="18.75" x14ac:dyDescent="0.2">
      <c r="A1" s="86" t="s">
        <v>194</v>
      </c>
    </row>
    <row r="2" spans="1:16" ht="20.25" customHeight="1" thickBot="1" x14ac:dyDescent="0.2"/>
    <row r="3" spans="1:16" s="88" customFormat="1" ht="18" customHeight="1" x14ac:dyDescent="0.15">
      <c r="A3" s="251" t="s">
        <v>123</v>
      </c>
      <c r="B3" s="253" t="s">
        <v>124</v>
      </c>
      <c r="C3" s="89" t="s">
        <v>0</v>
      </c>
      <c r="D3" s="90" t="s">
        <v>125</v>
      </c>
      <c r="E3" s="91"/>
      <c r="F3" s="92"/>
      <c r="G3" s="90" t="s">
        <v>126</v>
      </c>
      <c r="H3" s="91"/>
      <c r="I3" s="91"/>
      <c r="J3" s="92"/>
      <c r="K3" s="90" t="s">
        <v>183</v>
      </c>
      <c r="L3" s="91"/>
      <c r="M3" s="92"/>
      <c r="N3" s="90" t="s">
        <v>184</v>
      </c>
      <c r="O3" s="91"/>
      <c r="P3" s="93"/>
    </row>
    <row r="4" spans="1:16" s="101" customFormat="1" ht="54.75" thickBot="1" x14ac:dyDescent="0.2">
      <c r="A4" s="252"/>
      <c r="B4" s="254"/>
      <c r="C4" s="94"/>
      <c r="D4" s="95" t="s">
        <v>161</v>
      </c>
      <c r="E4" s="96" t="s">
        <v>275</v>
      </c>
      <c r="F4" s="97" t="s">
        <v>1</v>
      </c>
      <c r="G4" s="98" t="s">
        <v>2</v>
      </c>
      <c r="H4" s="97" t="s">
        <v>2</v>
      </c>
      <c r="I4" s="99" t="s">
        <v>3</v>
      </c>
      <c r="J4" s="94" t="s">
        <v>4</v>
      </c>
      <c r="K4" s="95" t="s">
        <v>5</v>
      </c>
      <c r="L4" s="96" t="s">
        <v>275</v>
      </c>
      <c r="M4" s="97" t="s">
        <v>1</v>
      </c>
      <c r="N4" s="95" t="s">
        <v>5</v>
      </c>
      <c r="O4" s="96" t="s">
        <v>275</v>
      </c>
      <c r="P4" s="100" t="s">
        <v>1</v>
      </c>
    </row>
    <row r="5" spans="1:16" s="101" customFormat="1" ht="18" customHeight="1" x14ac:dyDescent="0.15">
      <c r="A5" s="102">
        <v>1</v>
      </c>
      <c r="B5" s="103" t="s">
        <v>7</v>
      </c>
      <c r="C5" s="104"/>
      <c r="D5" s="102" t="s">
        <v>8</v>
      </c>
      <c r="E5" s="105" t="s">
        <v>8</v>
      </c>
      <c r="F5" s="104" t="s">
        <v>8</v>
      </c>
      <c r="G5" s="102" t="str">
        <f>IF(H5=11,"（全数）",IF(H5=12,"（全数）",IF(H5=21,"小児科",IF(H5=22,"インフル",IF(H5=23,"眼科",IF(H5=24,"ＳＴＤ",IF(H5=251,"基幹",IF(H5=252,"基幹"))))))))</f>
        <v>（全数）</v>
      </c>
      <c r="H5" s="104">
        <v>11</v>
      </c>
      <c r="I5" s="104" t="str">
        <f>IF(H5=11,"直ちに",IF(H5=12,"７日以内",IF(H5=21,"次の月曜",IF(H5=22,"次の月曜",IF(H5=23,"次の月曜",IF(H5=24,"翌月初日",IF(H5=251,"次の月曜",IF(H5=252,"翌月初日"))))))))</f>
        <v>直ちに</v>
      </c>
      <c r="J5" s="104" t="str">
        <f t="shared" ref="J5:J72" si="0">IF(H5=11,"a",IF(H5=12,"b1",IF(H5=21,"c1",IF(H5=22,"c1",IF(H5=23,"c1",IF(H5=24,"c1","c2"))))))</f>
        <v>a</v>
      </c>
      <c r="K5" s="102" t="s">
        <v>8</v>
      </c>
      <c r="L5" s="105" t="s">
        <v>8</v>
      </c>
      <c r="M5" s="104" t="s">
        <v>8</v>
      </c>
      <c r="N5" s="102" t="s">
        <v>8</v>
      </c>
      <c r="O5" s="105" t="s">
        <v>8</v>
      </c>
      <c r="P5" s="106" t="s">
        <v>8</v>
      </c>
    </row>
    <row r="6" spans="1:16" s="101" customFormat="1" ht="18" customHeight="1" x14ac:dyDescent="0.15">
      <c r="A6" s="107">
        <v>1</v>
      </c>
      <c r="B6" s="108" t="s">
        <v>9</v>
      </c>
      <c r="C6" s="109"/>
      <c r="D6" s="107" t="s">
        <v>8</v>
      </c>
      <c r="E6" s="110" t="s">
        <v>8</v>
      </c>
      <c r="F6" s="109" t="s">
        <v>8</v>
      </c>
      <c r="G6" s="107" t="str">
        <f t="shared" ref="G6:G23" si="1">IF(H6=11,"（全数）",IF(H6=12,"（全数）",IF(H6=21,"小児科",IF(H6=22,"インフル",IF(H6=23,"眼科",IF(H6=24,"ＳＴＤ",IF(H6=251,"基幹",IF(H6=252,"基幹"))))))))</f>
        <v>（全数）</v>
      </c>
      <c r="H6" s="109">
        <v>11</v>
      </c>
      <c r="I6" s="109" t="str">
        <f t="shared" ref="I6:I24" si="2">IF(H6=11,"直ちに",IF(H6=12,"７日以内",IF(H6=21,"次の月曜",IF(H6=22,"次の月曜",IF(H6=23,"次の月曜",IF(H6=24,"翌月初日",IF(H6=251,"次の月曜",IF(H6=252,"翌月初日"))))))))</f>
        <v>直ちに</v>
      </c>
      <c r="J6" s="109" t="str">
        <f t="shared" si="0"/>
        <v>a</v>
      </c>
      <c r="K6" s="107" t="s">
        <v>8</v>
      </c>
      <c r="L6" s="110" t="s">
        <v>8</v>
      </c>
      <c r="M6" s="109" t="s">
        <v>8</v>
      </c>
      <c r="N6" s="107" t="s">
        <v>8</v>
      </c>
      <c r="O6" s="110" t="s">
        <v>8</v>
      </c>
      <c r="P6" s="111" t="s">
        <v>8</v>
      </c>
    </row>
    <row r="7" spans="1:16" s="101" customFormat="1" ht="18" customHeight="1" x14ac:dyDescent="0.15">
      <c r="A7" s="107">
        <v>1</v>
      </c>
      <c r="B7" s="108" t="s">
        <v>128</v>
      </c>
      <c r="C7" s="109"/>
      <c r="D7" s="107" t="s">
        <v>8</v>
      </c>
      <c r="E7" s="110" t="s">
        <v>8</v>
      </c>
      <c r="F7" s="109" t="s">
        <v>8</v>
      </c>
      <c r="G7" s="107" t="str">
        <f>IF(H7=11,"（全数）",IF(H7=12,"（全数）",IF(H7=21,"小児科",IF(H7=22,"インフル",IF(H7=23,"眼科",IF(H7=24,"ＳＴＤ",IF(H7=251,"基幹",IF(H7=252,"基幹"))))))))</f>
        <v>（全数）</v>
      </c>
      <c r="H7" s="109">
        <v>11</v>
      </c>
      <c r="I7" s="109" t="str">
        <f t="shared" si="2"/>
        <v>直ちに</v>
      </c>
      <c r="J7" s="109" t="str">
        <f t="shared" si="0"/>
        <v>a</v>
      </c>
      <c r="K7" s="107" t="s">
        <v>8</v>
      </c>
      <c r="L7" s="110" t="s">
        <v>8</v>
      </c>
      <c r="M7" s="109" t="s">
        <v>8</v>
      </c>
      <c r="N7" s="107" t="s">
        <v>8</v>
      </c>
      <c r="O7" s="110" t="s">
        <v>8</v>
      </c>
      <c r="P7" s="111" t="s">
        <v>8</v>
      </c>
    </row>
    <row r="8" spans="1:16" s="101" customFormat="1" ht="18" customHeight="1" x14ac:dyDescent="0.15">
      <c r="A8" s="107">
        <v>1</v>
      </c>
      <c r="B8" s="108" t="s">
        <v>166</v>
      </c>
      <c r="C8" s="109"/>
      <c r="D8" s="107" t="s">
        <v>8</v>
      </c>
      <c r="E8" s="110" t="s">
        <v>8</v>
      </c>
      <c r="F8" s="109" t="s">
        <v>8</v>
      </c>
      <c r="G8" s="107" t="str">
        <f>IF(H8=11,"（全数）",IF(H8=12,"（全数）",IF(H8=21,"小児科",IF(H8=22,"インフル",IF(H8=23,"眼科",IF(H8=24,"ＳＴＤ",IF(H8=251,"基幹",IF(H8=252,"基幹"))))))))</f>
        <v>（全数）</v>
      </c>
      <c r="H8" s="109">
        <v>11</v>
      </c>
      <c r="I8" s="109" t="str">
        <f t="shared" si="2"/>
        <v>直ちに</v>
      </c>
      <c r="J8" s="109" t="str">
        <f t="shared" si="0"/>
        <v>a</v>
      </c>
      <c r="K8" s="107" t="s">
        <v>8</v>
      </c>
      <c r="L8" s="110" t="s">
        <v>8</v>
      </c>
      <c r="M8" s="109" t="s">
        <v>8</v>
      </c>
      <c r="N8" s="107" t="s">
        <v>8</v>
      </c>
      <c r="O8" s="110" t="s">
        <v>8</v>
      </c>
      <c r="P8" s="111" t="s">
        <v>8</v>
      </c>
    </row>
    <row r="9" spans="1:16" s="101" customFormat="1" ht="18" customHeight="1" x14ac:dyDescent="0.15">
      <c r="A9" s="107">
        <v>1</v>
      </c>
      <c r="B9" s="108" t="s">
        <v>10</v>
      </c>
      <c r="C9" s="109"/>
      <c r="D9" s="107" t="s">
        <v>8</v>
      </c>
      <c r="E9" s="110" t="s">
        <v>8</v>
      </c>
      <c r="F9" s="109" t="s">
        <v>8</v>
      </c>
      <c r="G9" s="107" t="str">
        <f t="shared" si="1"/>
        <v>（全数）</v>
      </c>
      <c r="H9" s="109">
        <v>11</v>
      </c>
      <c r="I9" s="109" t="str">
        <f t="shared" si="2"/>
        <v>直ちに</v>
      </c>
      <c r="J9" s="109" t="str">
        <f t="shared" si="0"/>
        <v>a</v>
      </c>
      <c r="K9" s="107" t="s">
        <v>8</v>
      </c>
      <c r="L9" s="110" t="s">
        <v>8</v>
      </c>
      <c r="M9" s="109" t="s">
        <v>8</v>
      </c>
      <c r="N9" s="107" t="s">
        <v>8</v>
      </c>
      <c r="O9" s="110" t="s">
        <v>8</v>
      </c>
      <c r="P9" s="111" t="s">
        <v>8</v>
      </c>
    </row>
    <row r="10" spans="1:16" s="101" customFormat="1" ht="18" customHeight="1" x14ac:dyDescent="0.15">
      <c r="A10" s="107">
        <v>1</v>
      </c>
      <c r="B10" s="108" t="s">
        <v>11</v>
      </c>
      <c r="C10" s="109"/>
      <c r="D10" s="107" t="s">
        <v>8</v>
      </c>
      <c r="E10" s="110" t="s">
        <v>8</v>
      </c>
      <c r="F10" s="109" t="s">
        <v>8</v>
      </c>
      <c r="G10" s="107" t="str">
        <f t="shared" si="1"/>
        <v>（全数）</v>
      </c>
      <c r="H10" s="109">
        <v>11</v>
      </c>
      <c r="I10" s="109" t="str">
        <f t="shared" si="2"/>
        <v>直ちに</v>
      </c>
      <c r="J10" s="109" t="str">
        <f t="shared" si="0"/>
        <v>a</v>
      </c>
      <c r="K10" s="107" t="s">
        <v>8</v>
      </c>
      <c r="L10" s="110" t="s">
        <v>8</v>
      </c>
      <c r="M10" s="109" t="s">
        <v>8</v>
      </c>
      <c r="N10" s="107" t="s">
        <v>8</v>
      </c>
      <c r="O10" s="110" t="s">
        <v>8</v>
      </c>
      <c r="P10" s="111" t="s">
        <v>8</v>
      </c>
    </row>
    <row r="11" spans="1:16" s="101" customFormat="1" ht="18" customHeight="1" thickBot="1" x14ac:dyDescent="0.2">
      <c r="A11" s="95">
        <v>1</v>
      </c>
      <c r="B11" s="112" t="s">
        <v>12</v>
      </c>
      <c r="C11" s="94"/>
      <c r="D11" s="95" t="s">
        <v>8</v>
      </c>
      <c r="E11" s="99" t="s">
        <v>8</v>
      </c>
      <c r="F11" s="94" t="s">
        <v>8</v>
      </c>
      <c r="G11" s="95" t="str">
        <f t="shared" si="1"/>
        <v>（全数）</v>
      </c>
      <c r="H11" s="94">
        <v>11</v>
      </c>
      <c r="I11" s="94" t="str">
        <f t="shared" si="2"/>
        <v>直ちに</v>
      </c>
      <c r="J11" s="94" t="str">
        <f t="shared" si="0"/>
        <v>a</v>
      </c>
      <c r="K11" s="95" t="s">
        <v>8</v>
      </c>
      <c r="L11" s="99" t="s">
        <v>8</v>
      </c>
      <c r="M11" s="94" t="s">
        <v>8</v>
      </c>
      <c r="N11" s="95" t="s">
        <v>8</v>
      </c>
      <c r="O11" s="99" t="s">
        <v>8</v>
      </c>
      <c r="P11" s="113" t="s">
        <v>8</v>
      </c>
    </row>
    <row r="12" spans="1:16" s="101" customFormat="1" ht="18" customHeight="1" x14ac:dyDescent="0.15">
      <c r="A12" s="114">
        <v>2</v>
      </c>
      <c r="B12" s="115" t="s">
        <v>13</v>
      </c>
      <c r="C12" s="116"/>
      <c r="D12" s="114" t="s">
        <v>8</v>
      </c>
      <c r="E12" s="117" t="s">
        <v>127</v>
      </c>
      <c r="F12" s="116" t="s">
        <v>8</v>
      </c>
      <c r="G12" s="114" t="str">
        <f t="shared" si="1"/>
        <v>（全数）</v>
      </c>
      <c r="H12" s="116">
        <v>11</v>
      </c>
      <c r="I12" s="116" t="str">
        <f t="shared" si="2"/>
        <v>直ちに</v>
      </c>
      <c r="J12" s="116" t="str">
        <f t="shared" si="0"/>
        <v>a</v>
      </c>
      <c r="K12" s="114" t="s">
        <v>8</v>
      </c>
      <c r="L12" s="117" t="s">
        <v>14</v>
      </c>
      <c r="M12" s="116" t="s">
        <v>14</v>
      </c>
      <c r="N12" s="114" t="s">
        <v>8</v>
      </c>
      <c r="O12" s="117" t="s">
        <v>14</v>
      </c>
      <c r="P12" s="118" t="s">
        <v>8</v>
      </c>
    </row>
    <row r="13" spans="1:16" s="101" customFormat="1" ht="18" customHeight="1" x14ac:dyDescent="0.15">
      <c r="A13" s="107">
        <v>2</v>
      </c>
      <c r="B13" s="108" t="s">
        <v>167</v>
      </c>
      <c r="C13" s="109"/>
      <c r="D13" s="107" t="s">
        <v>8</v>
      </c>
      <c r="E13" s="110" t="s">
        <v>8</v>
      </c>
      <c r="F13" s="109" t="s">
        <v>8</v>
      </c>
      <c r="G13" s="107" t="str">
        <f>IF(H13=11,"（全数）",IF(H13=12,"（全数）",IF(H13=21,"小児科",IF(H13=22,"インフル",IF(H13=23,"眼科",IF(H13=24,"ＳＴＤ",IF(H13=251,"基幹",IF(H13=252,"基幹"))))))))</f>
        <v>（全数）</v>
      </c>
      <c r="H13" s="109">
        <v>11</v>
      </c>
      <c r="I13" s="109" t="str">
        <f t="shared" si="2"/>
        <v>直ちに</v>
      </c>
      <c r="J13" s="109" t="str">
        <f t="shared" si="0"/>
        <v>a</v>
      </c>
      <c r="K13" s="107" t="s">
        <v>8</v>
      </c>
      <c r="L13" s="110" t="s">
        <v>8</v>
      </c>
      <c r="M13" s="109" t="s">
        <v>14</v>
      </c>
      <c r="N13" s="107" t="s">
        <v>8</v>
      </c>
      <c r="O13" s="110" t="s">
        <v>8</v>
      </c>
      <c r="P13" s="111" t="s">
        <v>127</v>
      </c>
    </row>
    <row r="14" spans="1:16" s="101" customFormat="1" ht="18" customHeight="1" x14ac:dyDescent="0.15">
      <c r="A14" s="107">
        <v>2</v>
      </c>
      <c r="B14" s="108" t="s">
        <v>186</v>
      </c>
      <c r="C14" s="109"/>
      <c r="D14" s="107" t="s">
        <v>8</v>
      </c>
      <c r="E14" s="110" t="s">
        <v>127</v>
      </c>
      <c r="F14" s="109" t="s">
        <v>8</v>
      </c>
      <c r="G14" s="107" t="str">
        <f t="shared" si="1"/>
        <v>（全数）</v>
      </c>
      <c r="H14" s="109">
        <v>11</v>
      </c>
      <c r="I14" s="109" t="str">
        <f t="shared" si="2"/>
        <v>直ちに</v>
      </c>
      <c r="J14" s="109" t="str">
        <f t="shared" si="0"/>
        <v>a</v>
      </c>
      <c r="K14" s="107" t="s">
        <v>8</v>
      </c>
      <c r="L14" s="110" t="s">
        <v>14</v>
      </c>
      <c r="M14" s="109" t="s">
        <v>14</v>
      </c>
      <c r="N14" s="107" t="s">
        <v>8</v>
      </c>
      <c r="O14" s="110" t="s">
        <v>14</v>
      </c>
      <c r="P14" s="111" t="s">
        <v>8</v>
      </c>
    </row>
    <row r="15" spans="1:16" s="101" customFormat="1" ht="30" customHeight="1" x14ac:dyDescent="0.15">
      <c r="A15" s="119">
        <v>2</v>
      </c>
      <c r="B15" s="120" t="s">
        <v>269</v>
      </c>
      <c r="C15" s="121"/>
      <c r="D15" s="119" t="s">
        <v>8</v>
      </c>
      <c r="E15" s="122" t="s">
        <v>8</v>
      </c>
      <c r="F15" s="121" t="s">
        <v>8</v>
      </c>
      <c r="G15" s="119" t="str">
        <f>IF(H15=11,"（全数）",IF(H15=12,"（全数）",IF(H15=21,"小児科",IF(H15=22,"インフル",IF(H15=23,"眼科",IF(H15=24,"ＳＴＤ",IF(H15=251,"基幹",IF(H15=252,"基幹"))))))))</f>
        <v>（全数）</v>
      </c>
      <c r="H15" s="121">
        <v>11</v>
      </c>
      <c r="I15" s="121" t="str">
        <f>IF(H15=11,"直ちに",IF(H15=12,"７日以内",IF(H15=21,"次の月曜",IF(H15=22,"次の月曜",IF(H15=23,"次の月曜",IF(H15=24,"翌月初日",IF(H15=251,"次の月曜",IF(H15=252,"翌月初日"))))))))</f>
        <v>直ちに</v>
      </c>
      <c r="J15" s="121" t="str">
        <f t="shared" si="0"/>
        <v>a</v>
      </c>
      <c r="K15" s="119" t="s">
        <v>8</v>
      </c>
      <c r="L15" s="122" t="s">
        <v>8</v>
      </c>
      <c r="M15" s="123" t="s">
        <v>127</v>
      </c>
      <c r="N15" s="119" t="s">
        <v>8</v>
      </c>
      <c r="O15" s="122" t="s">
        <v>8</v>
      </c>
      <c r="P15" s="123" t="s">
        <v>130</v>
      </c>
    </row>
    <row r="16" spans="1:16" s="101" customFormat="1" ht="30" customHeight="1" x14ac:dyDescent="0.15">
      <c r="A16" s="119">
        <v>2</v>
      </c>
      <c r="B16" s="120" t="s">
        <v>343</v>
      </c>
      <c r="C16" s="121"/>
      <c r="D16" s="119" t="s">
        <v>8</v>
      </c>
      <c r="E16" s="122" t="s">
        <v>8</v>
      </c>
      <c r="F16" s="121" t="s">
        <v>8</v>
      </c>
      <c r="G16" s="119" t="str">
        <f>IF(H16=11,"（全数）",IF(H16=12,"（全数）",IF(H16=21,"小児科",IF(H16=22,"インフル",IF(H16=23,"眼科",IF(H16=24,"ＳＴＤ",IF(H16=251,"基幹",IF(H16=252,"基幹"))))))))</f>
        <v>（全数）</v>
      </c>
      <c r="H16" s="121">
        <v>11</v>
      </c>
      <c r="I16" s="121" t="str">
        <f>IF(H16=11,"直ちに",IF(H16=12,"７日以内",IF(H16=21,"次の月曜",IF(H16=22,"次の月曜",IF(H16=23,"次の月曜",IF(H16=24,"翌月初日",IF(H16=251,"次の月曜",IF(H16=252,"翌月初日"))))))))</f>
        <v>直ちに</v>
      </c>
      <c r="J16" s="121" t="str">
        <f t="shared" si="0"/>
        <v>a</v>
      </c>
      <c r="K16" s="119" t="s">
        <v>8</v>
      </c>
      <c r="L16" s="122" t="s">
        <v>8</v>
      </c>
      <c r="M16" s="123" t="s">
        <v>127</v>
      </c>
      <c r="N16" s="119" t="s">
        <v>8</v>
      </c>
      <c r="O16" s="122" t="s">
        <v>8</v>
      </c>
      <c r="P16" s="123" t="s">
        <v>130</v>
      </c>
    </row>
    <row r="17" spans="1:16" s="101" customFormat="1" ht="18" customHeight="1" x14ac:dyDescent="0.15">
      <c r="A17" s="119">
        <v>2</v>
      </c>
      <c r="B17" s="120" t="s">
        <v>187</v>
      </c>
      <c r="C17" s="121"/>
      <c r="D17" s="119" t="s">
        <v>8</v>
      </c>
      <c r="E17" s="122" t="s">
        <v>8</v>
      </c>
      <c r="F17" s="121" t="s">
        <v>8</v>
      </c>
      <c r="G17" s="119" t="s">
        <v>326</v>
      </c>
      <c r="H17" s="121">
        <v>11</v>
      </c>
      <c r="I17" s="121" t="s">
        <v>327</v>
      </c>
      <c r="J17" s="121" t="s">
        <v>328</v>
      </c>
      <c r="K17" s="119" t="s">
        <v>8</v>
      </c>
      <c r="L17" s="122" t="s">
        <v>8</v>
      </c>
      <c r="M17" s="123" t="s">
        <v>14</v>
      </c>
      <c r="N17" s="119" t="s">
        <v>8</v>
      </c>
      <c r="O17" s="122" t="s">
        <v>8</v>
      </c>
      <c r="P17" s="123" t="s">
        <v>8</v>
      </c>
    </row>
    <row r="18" spans="1:16" s="101" customFormat="1" ht="18" customHeight="1" thickBot="1" x14ac:dyDescent="0.2">
      <c r="A18" s="119">
        <v>2</v>
      </c>
      <c r="B18" s="120" t="s">
        <v>329</v>
      </c>
      <c r="C18" s="121"/>
      <c r="D18" s="119" t="s">
        <v>8</v>
      </c>
      <c r="E18" s="122" t="s">
        <v>8</v>
      </c>
      <c r="F18" s="121" t="s">
        <v>8</v>
      </c>
      <c r="G18" s="119" t="str">
        <f>IF(H18=11,"（全数）",IF(H18=12,"（全数）",IF(H18=21,"小児科",IF(H18=22,"インフル",IF(H18=23,"眼科",IF(H18=24,"ＳＴＤ",IF(H18=251,"基幹",IF(H18=252,"基幹"))))))))</f>
        <v>（全数）</v>
      </c>
      <c r="H18" s="121">
        <v>11</v>
      </c>
      <c r="I18" s="121" t="str">
        <f>IF(H18=11,"直ちに",IF(H18=12,"７日以内",IF(H18=21,"次の月曜",IF(H18=22,"次の月曜",IF(H18=23,"次の月曜",IF(H18=24,"翌月初日",IF(H18=251,"次の月曜",IF(H18=252,"翌月初日"))))))))</f>
        <v>直ちに</v>
      </c>
      <c r="J18" s="121" t="str">
        <f>IF(H18=11,"a",IF(H18=12,"b1",IF(H18=21,"c1",IF(H18=22,"c1",IF(H18=23,"c1",IF(H18=24,"c1","c2"))))))</f>
        <v>a</v>
      </c>
      <c r="K18" s="119" t="s">
        <v>8</v>
      </c>
      <c r="L18" s="122" t="s">
        <v>8</v>
      </c>
      <c r="M18" s="123" t="s">
        <v>127</v>
      </c>
      <c r="N18" s="119" t="s">
        <v>8</v>
      </c>
      <c r="O18" s="122" t="s">
        <v>8</v>
      </c>
      <c r="P18" s="123" t="s">
        <v>130</v>
      </c>
    </row>
    <row r="19" spans="1:16" s="101" customFormat="1" ht="18" customHeight="1" x14ac:dyDescent="0.15">
      <c r="A19" s="102">
        <v>3</v>
      </c>
      <c r="B19" s="103" t="s">
        <v>15</v>
      </c>
      <c r="C19" s="104"/>
      <c r="D19" s="102" t="s">
        <v>8</v>
      </c>
      <c r="E19" s="105" t="s">
        <v>14</v>
      </c>
      <c r="F19" s="104" t="s">
        <v>8</v>
      </c>
      <c r="G19" s="102" t="str">
        <f>IF(H19=11,"（全数）",IF(H19=12,"（全数）",IF(H19=21,"小児科",IF(H19=22,"インフル",IF(H19=23,"眼科",IF(H19=24,"ＳＴＤ",IF(H19=251,"基幹",IF(H19=252,"基幹"))))))))</f>
        <v>（全数）</v>
      </c>
      <c r="H19" s="104">
        <v>11</v>
      </c>
      <c r="I19" s="104" t="str">
        <f>IF(H19=11,"直ちに",IF(H19=12,"７日以内",IF(H19=21,"次の月曜",IF(H19=22,"次の月曜",IF(H19=23,"次の月曜",IF(H19=24,"翌月初日",IF(H19=251,"次の月曜",IF(H19=252,"翌月初日"))))))))</f>
        <v>直ちに</v>
      </c>
      <c r="J19" s="104" t="str">
        <f t="shared" si="0"/>
        <v>a</v>
      </c>
      <c r="K19" s="102" t="s">
        <v>14</v>
      </c>
      <c r="L19" s="105" t="s">
        <v>14</v>
      </c>
      <c r="M19" s="104" t="s">
        <v>14</v>
      </c>
      <c r="N19" s="102" t="s">
        <v>8</v>
      </c>
      <c r="O19" s="105" t="s">
        <v>14</v>
      </c>
      <c r="P19" s="106" t="s">
        <v>8</v>
      </c>
    </row>
    <row r="20" spans="1:16" s="101" customFormat="1" ht="18" customHeight="1" x14ac:dyDescent="0.15">
      <c r="A20" s="107">
        <v>3</v>
      </c>
      <c r="B20" s="108" t="s">
        <v>16</v>
      </c>
      <c r="C20" s="109"/>
      <c r="D20" s="107" t="s">
        <v>8</v>
      </c>
      <c r="E20" s="110" t="s">
        <v>14</v>
      </c>
      <c r="F20" s="109" t="s">
        <v>8</v>
      </c>
      <c r="G20" s="107" t="str">
        <f>IF(H20=11,"（全数）",IF(H20=12,"（全数）",IF(H20=21,"小児科",IF(H20=22,"インフル",IF(H20=23,"眼科",IF(H20=24,"ＳＴＤ",IF(H20=251,"基幹",IF(H20=252,"基幹"))))))))</f>
        <v>（全数）</v>
      </c>
      <c r="H20" s="109">
        <v>11</v>
      </c>
      <c r="I20" s="109" t="str">
        <f>IF(H20=11,"直ちに",IF(H20=12,"７日以内",IF(H20=21,"次の月曜",IF(H20=22,"次の月曜",IF(H20=23,"次の月曜",IF(H20=24,"翌月初日",IF(H20=251,"次の月曜",IF(H20=252,"翌月初日"))))))))</f>
        <v>直ちに</v>
      </c>
      <c r="J20" s="109" t="str">
        <f t="shared" si="0"/>
        <v>a</v>
      </c>
      <c r="K20" s="107" t="s">
        <v>14</v>
      </c>
      <c r="L20" s="110" t="s">
        <v>14</v>
      </c>
      <c r="M20" s="109" t="s">
        <v>14</v>
      </c>
      <c r="N20" s="107" t="s">
        <v>8</v>
      </c>
      <c r="O20" s="110" t="s">
        <v>14</v>
      </c>
      <c r="P20" s="111" t="s">
        <v>8</v>
      </c>
    </row>
    <row r="21" spans="1:16" s="101" customFormat="1" ht="18" customHeight="1" x14ac:dyDescent="0.15">
      <c r="A21" s="107">
        <v>3</v>
      </c>
      <c r="B21" s="108" t="s">
        <v>19</v>
      </c>
      <c r="C21" s="109"/>
      <c r="D21" s="107" t="s">
        <v>8</v>
      </c>
      <c r="E21" s="110" t="s">
        <v>14</v>
      </c>
      <c r="F21" s="109" t="s">
        <v>8</v>
      </c>
      <c r="G21" s="107" t="str">
        <f>IF(H21=11,"（全数）",IF(H21=12,"（全数）",IF(H21=21,"小児科",IF(H21=22,"インフル",IF(H21=23,"眼科",IF(H21=24,"ＳＴＤ",IF(H21=251,"基幹",IF(H21=252,"基幹"))))))))</f>
        <v>（全数）</v>
      </c>
      <c r="H21" s="109">
        <v>11</v>
      </c>
      <c r="I21" s="109" t="str">
        <f>IF(H21=11,"直ちに",IF(H21=12,"７日以内",IF(H21=21,"次の月曜",IF(H21=22,"次の月曜",IF(H21=23,"次の月曜",IF(H21=24,"翌月初日",IF(H21=251,"次の月曜",IF(H21=252,"翌月初日"))))))))</f>
        <v>直ちに</v>
      </c>
      <c r="J21" s="109" t="str">
        <f t="shared" si="0"/>
        <v>a</v>
      </c>
      <c r="K21" s="107" t="s">
        <v>14</v>
      </c>
      <c r="L21" s="110" t="s">
        <v>14</v>
      </c>
      <c r="M21" s="109" t="s">
        <v>14</v>
      </c>
      <c r="N21" s="107" t="s">
        <v>8</v>
      </c>
      <c r="O21" s="110" t="s">
        <v>14</v>
      </c>
      <c r="P21" s="111" t="s">
        <v>8</v>
      </c>
    </row>
    <row r="22" spans="1:16" s="101" customFormat="1" ht="18" customHeight="1" x14ac:dyDescent="0.15">
      <c r="A22" s="107">
        <v>3</v>
      </c>
      <c r="B22" s="108" t="s">
        <v>17</v>
      </c>
      <c r="C22" s="109"/>
      <c r="D22" s="107" t="s">
        <v>8</v>
      </c>
      <c r="E22" s="110" t="s">
        <v>14</v>
      </c>
      <c r="F22" s="109" t="s">
        <v>8</v>
      </c>
      <c r="G22" s="107" t="str">
        <f t="shared" si="1"/>
        <v>（全数）</v>
      </c>
      <c r="H22" s="109">
        <v>11</v>
      </c>
      <c r="I22" s="109" t="str">
        <f t="shared" si="2"/>
        <v>直ちに</v>
      </c>
      <c r="J22" s="109" t="str">
        <f t="shared" si="0"/>
        <v>a</v>
      </c>
      <c r="K22" s="107" t="s">
        <v>14</v>
      </c>
      <c r="L22" s="110" t="s">
        <v>14</v>
      </c>
      <c r="M22" s="109" t="s">
        <v>14</v>
      </c>
      <c r="N22" s="107" t="s">
        <v>8</v>
      </c>
      <c r="O22" s="110" t="s">
        <v>14</v>
      </c>
      <c r="P22" s="111" t="s">
        <v>8</v>
      </c>
    </row>
    <row r="23" spans="1:16" s="101" customFormat="1" ht="18" customHeight="1" thickBot="1" x14ac:dyDescent="0.2">
      <c r="A23" s="95">
        <v>3</v>
      </c>
      <c r="B23" s="112" t="s">
        <v>18</v>
      </c>
      <c r="C23" s="94"/>
      <c r="D23" s="95" t="s">
        <v>8</v>
      </c>
      <c r="E23" s="99" t="s">
        <v>14</v>
      </c>
      <c r="F23" s="94" t="s">
        <v>8</v>
      </c>
      <c r="G23" s="95" t="str">
        <f t="shared" si="1"/>
        <v>（全数）</v>
      </c>
      <c r="H23" s="94">
        <v>11</v>
      </c>
      <c r="I23" s="94" t="str">
        <f t="shared" si="2"/>
        <v>直ちに</v>
      </c>
      <c r="J23" s="94" t="str">
        <f t="shared" si="0"/>
        <v>a</v>
      </c>
      <c r="K23" s="95" t="s">
        <v>14</v>
      </c>
      <c r="L23" s="99" t="s">
        <v>14</v>
      </c>
      <c r="M23" s="94" t="s">
        <v>14</v>
      </c>
      <c r="N23" s="95" t="s">
        <v>8</v>
      </c>
      <c r="O23" s="99" t="s">
        <v>14</v>
      </c>
      <c r="P23" s="113" t="s">
        <v>8</v>
      </c>
    </row>
    <row r="24" spans="1:16" s="101" customFormat="1" ht="18" customHeight="1" x14ac:dyDescent="0.15">
      <c r="A24" s="114">
        <v>4</v>
      </c>
      <c r="B24" s="115" t="s">
        <v>129</v>
      </c>
      <c r="C24" s="116"/>
      <c r="D24" s="114" t="s">
        <v>130</v>
      </c>
      <c r="E24" s="117" t="s">
        <v>14</v>
      </c>
      <c r="F24" s="116" t="s">
        <v>130</v>
      </c>
      <c r="G24" s="114" t="str">
        <f>IF(H24=11,"（全数）",IF(H24=12,"（全数）",IF(H24=21,"小児科",IF(H24=22,"インフル",IF(H24=23,"眼科",IF(H24=24,"ＳＴＤ",IF(H24=251,"基幹",IF(H24=252,"基幹"))))))))</f>
        <v>（全数）</v>
      </c>
      <c r="H24" s="116">
        <v>11</v>
      </c>
      <c r="I24" s="116" t="str">
        <f t="shared" si="2"/>
        <v>直ちに</v>
      </c>
      <c r="J24" s="116" t="str">
        <f t="shared" si="0"/>
        <v>a</v>
      </c>
      <c r="K24" s="114" t="s">
        <v>14</v>
      </c>
      <c r="L24" s="117" t="s">
        <v>14</v>
      </c>
      <c r="M24" s="116" t="s">
        <v>14</v>
      </c>
      <c r="N24" s="114" t="s">
        <v>14</v>
      </c>
      <c r="O24" s="117" t="s">
        <v>14</v>
      </c>
      <c r="P24" s="118" t="s">
        <v>14</v>
      </c>
    </row>
    <row r="25" spans="1:16" s="126" customFormat="1" ht="18" customHeight="1" x14ac:dyDescent="0.15">
      <c r="A25" s="107">
        <v>4</v>
      </c>
      <c r="B25" s="124" t="s">
        <v>274</v>
      </c>
      <c r="C25" s="125"/>
      <c r="D25" s="107" t="s">
        <v>8</v>
      </c>
      <c r="E25" s="110" t="s">
        <v>14</v>
      </c>
      <c r="F25" s="109" t="s">
        <v>130</v>
      </c>
      <c r="G25" s="107" t="str">
        <f>IF(H25=11,"（全数）",IF(H25=12,"（全数）",IF(H25=21,"小児科",IF(H25=22,"インフル",IF(H25=23,"眼科",IF(H25=24,"ＳＴＤ",IF(H25=251,"基幹",IF(H25=252,"基幹"))))))))</f>
        <v>（全数）</v>
      </c>
      <c r="H25" s="109">
        <v>11</v>
      </c>
      <c r="I25" s="109" t="str">
        <f>IF(H25=11,"直ちに",IF(H25=12,"７日以内",IF(H25=21,"次の月曜",IF(H25=22,"次の月曜",IF(H25=23,"次の月曜",IF(H25=24,"翌月初日",IF(H25=251,"次の月曜",IF(H25=252,"翌月初日"))))))))</f>
        <v>直ちに</v>
      </c>
      <c r="J25" s="109" t="str">
        <f t="shared" si="0"/>
        <v>a</v>
      </c>
      <c r="K25" s="107" t="s">
        <v>14</v>
      </c>
      <c r="L25" s="110" t="s">
        <v>14</v>
      </c>
      <c r="M25" s="109" t="s">
        <v>14</v>
      </c>
      <c r="N25" s="107" t="s">
        <v>14</v>
      </c>
      <c r="O25" s="110" t="s">
        <v>14</v>
      </c>
      <c r="P25" s="111" t="s">
        <v>14</v>
      </c>
    </row>
    <row r="26" spans="1:16" s="126" customFormat="1" ht="18" customHeight="1" x14ac:dyDescent="0.15">
      <c r="A26" s="107">
        <v>4</v>
      </c>
      <c r="B26" s="108" t="s">
        <v>131</v>
      </c>
      <c r="C26" s="125"/>
      <c r="D26" s="107" t="s">
        <v>8</v>
      </c>
      <c r="E26" s="110" t="s">
        <v>14</v>
      </c>
      <c r="F26" s="109" t="s">
        <v>130</v>
      </c>
      <c r="G26" s="107" t="str">
        <f>IF(H26=11,"（全数）",IF(H26=12,"（全数）",IF(H26=21,"小児科",IF(H26=22,"インフル",IF(H26=23,"眼科",IF(H26=24,"ＳＴＤ",IF(H26=251,"基幹",IF(H26=252,"基幹"))))))))</f>
        <v>（全数）</v>
      </c>
      <c r="H26" s="109">
        <v>11</v>
      </c>
      <c r="I26" s="109" t="str">
        <f>IF(H26=11,"直ちに",IF(H26=12,"７日以内",IF(H26=21,"次の月曜",IF(H26=22,"次の月曜",IF(H26=23,"次の月曜",IF(H26=24,"翌月初日",IF(H26=251,"次の月曜",IF(H26=252,"翌月初日"))))))))</f>
        <v>直ちに</v>
      </c>
      <c r="J26" s="109" t="str">
        <f t="shared" si="0"/>
        <v>a</v>
      </c>
      <c r="K26" s="107" t="s">
        <v>14</v>
      </c>
      <c r="L26" s="110" t="s">
        <v>14</v>
      </c>
      <c r="M26" s="109" t="s">
        <v>14</v>
      </c>
      <c r="N26" s="107" t="s">
        <v>14</v>
      </c>
      <c r="O26" s="110" t="s">
        <v>14</v>
      </c>
      <c r="P26" s="111" t="s">
        <v>14</v>
      </c>
    </row>
    <row r="27" spans="1:16" s="126" customFormat="1" ht="18" customHeight="1" x14ac:dyDescent="0.15">
      <c r="A27" s="107">
        <v>4</v>
      </c>
      <c r="B27" s="124" t="s">
        <v>28</v>
      </c>
      <c r="C27" s="125" t="s">
        <v>132</v>
      </c>
      <c r="D27" s="107" t="s">
        <v>8</v>
      </c>
      <c r="E27" s="110" t="s">
        <v>14</v>
      </c>
      <c r="F27" s="109" t="s">
        <v>130</v>
      </c>
      <c r="G27" s="107" t="str">
        <f t="shared" ref="G27:G90" si="3">IF(H27=11,"（全数）",IF(H27=12,"（全数）",IF(H27=21,"小児科",IF(H27=22,"インフル",IF(H27=23,"眼科",IF(H27=24,"ＳＴＤ",IF(H27=251,"基幹",IF(H27=252,"基幹"))))))))</f>
        <v>（全数）</v>
      </c>
      <c r="H27" s="109">
        <v>11</v>
      </c>
      <c r="I27" s="109" t="str">
        <f t="shared" ref="I27:I94" si="4">IF(H27=11,"直ちに",IF(H27=12,"７日以内",IF(H27=21,"次の月曜",IF(H27=22,"次の月曜",IF(H27=23,"次の月曜",IF(H27=24,"翌月初日",IF(H27=251,"次の月曜",IF(H27=252,"翌月初日"))))))))</f>
        <v>直ちに</v>
      </c>
      <c r="J27" s="109" t="str">
        <f t="shared" si="0"/>
        <v>a</v>
      </c>
      <c r="K27" s="107" t="s">
        <v>14</v>
      </c>
      <c r="L27" s="110" t="s">
        <v>14</v>
      </c>
      <c r="M27" s="109" t="s">
        <v>14</v>
      </c>
      <c r="N27" s="107" t="s">
        <v>14</v>
      </c>
      <c r="O27" s="110" t="s">
        <v>14</v>
      </c>
      <c r="P27" s="111" t="s">
        <v>14</v>
      </c>
    </row>
    <row r="28" spans="1:16" s="128" customFormat="1" ht="18" customHeight="1" x14ac:dyDescent="0.15">
      <c r="A28" s="107">
        <v>4</v>
      </c>
      <c r="B28" s="108" t="s">
        <v>356</v>
      </c>
      <c r="C28" s="127" t="s">
        <v>154</v>
      </c>
      <c r="D28" s="107" t="s">
        <v>8</v>
      </c>
      <c r="E28" s="110" t="s">
        <v>14</v>
      </c>
      <c r="F28" s="109" t="s">
        <v>130</v>
      </c>
      <c r="G28" s="107" t="str">
        <f>IF(H28=11,"（全数）",IF(H28=12,"（全数）",IF(H28=21,"小児科",IF(H28=22,"インフル",IF(H28=23,"眼科",IF(H28=24,"ＳＴＤ",IF(H28=251,"基幹",IF(H28=252,"基幹"))))))))</f>
        <v>（全数）</v>
      </c>
      <c r="H28" s="109">
        <v>11</v>
      </c>
      <c r="I28" s="109" t="str">
        <f>IF(H28=11,"直ちに",IF(H28=12,"７日以内",IF(H28=21,"次の月曜",IF(H28=22,"次の月曜",IF(H28=23,"次の月曜",IF(H28=24,"翌月初日",IF(H28=251,"次の月曜",IF(H28=252,"翌月初日"))))))))</f>
        <v>直ちに</v>
      </c>
      <c r="J28" s="109" t="str">
        <f>IF(H28=11,"a",IF(H28=12,"b1",IF(H28=21,"c1",IF(H28=22,"c1",IF(H28=23,"c1",IF(H28=24,"c1","c2"))))))</f>
        <v>a</v>
      </c>
      <c r="K28" s="107" t="s">
        <v>14</v>
      </c>
      <c r="L28" s="110" t="s">
        <v>14</v>
      </c>
      <c r="M28" s="109" t="s">
        <v>14</v>
      </c>
      <c r="N28" s="107" t="s">
        <v>14</v>
      </c>
      <c r="O28" s="110" t="s">
        <v>14</v>
      </c>
      <c r="P28" s="111" t="s">
        <v>14</v>
      </c>
    </row>
    <row r="29" spans="1:16" s="126" customFormat="1" ht="18" customHeight="1" x14ac:dyDescent="0.15">
      <c r="A29" s="107">
        <v>4</v>
      </c>
      <c r="B29" s="108" t="s">
        <v>29</v>
      </c>
      <c r="C29" s="127" t="s">
        <v>30</v>
      </c>
      <c r="D29" s="107" t="s">
        <v>8</v>
      </c>
      <c r="E29" s="110" t="s">
        <v>14</v>
      </c>
      <c r="F29" s="109" t="s">
        <v>130</v>
      </c>
      <c r="G29" s="107" t="str">
        <f t="shared" si="3"/>
        <v>（全数）</v>
      </c>
      <c r="H29" s="109">
        <v>11</v>
      </c>
      <c r="I29" s="109" t="str">
        <f t="shared" si="4"/>
        <v>直ちに</v>
      </c>
      <c r="J29" s="109" t="str">
        <f t="shared" si="0"/>
        <v>a</v>
      </c>
      <c r="K29" s="107" t="s">
        <v>14</v>
      </c>
      <c r="L29" s="110" t="s">
        <v>14</v>
      </c>
      <c r="M29" s="109" t="s">
        <v>14</v>
      </c>
      <c r="N29" s="107" t="s">
        <v>14</v>
      </c>
      <c r="O29" s="110" t="s">
        <v>14</v>
      </c>
      <c r="P29" s="111" t="s">
        <v>14</v>
      </c>
    </row>
    <row r="30" spans="1:16" s="126" customFormat="1" ht="18" customHeight="1" x14ac:dyDescent="0.15">
      <c r="A30" s="107">
        <v>4</v>
      </c>
      <c r="B30" s="108" t="s">
        <v>31</v>
      </c>
      <c r="C30" s="127" t="s">
        <v>32</v>
      </c>
      <c r="D30" s="107" t="s">
        <v>8</v>
      </c>
      <c r="E30" s="110" t="s">
        <v>14</v>
      </c>
      <c r="F30" s="109" t="s">
        <v>130</v>
      </c>
      <c r="G30" s="107" t="str">
        <f t="shared" si="3"/>
        <v>（全数）</v>
      </c>
      <c r="H30" s="109">
        <v>11</v>
      </c>
      <c r="I30" s="109" t="str">
        <f t="shared" si="4"/>
        <v>直ちに</v>
      </c>
      <c r="J30" s="109" t="str">
        <f t="shared" si="0"/>
        <v>a</v>
      </c>
      <c r="K30" s="107" t="s">
        <v>14</v>
      </c>
      <c r="L30" s="110" t="s">
        <v>14</v>
      </c>
      <c r="M30" s="109" t="s">
        <v>14</v>
      </c>
      <c r="N30" s="107" t="s">
        <v>14</v>
      </c>
      <c r="O30" s="110" t="s">
        <v>14</v>
      </c>
      <c r="P30" s="111" t="s">
        <v>14</v>
      </c>
    </row>
    <row r="31" spans="1:16" s="126" customFormat="1" ht="18" customHeight="1" x14ac:dyDescent="0.15">
      <c r="A31" s="107">
        <v>4</v>
      </c>
      <c r="B31" s="108" t="s">
        <v>168</v>
      </c>
      <c r="C31" s="127"/>
      <c r="D31" s="107" t="s">
        <v>8</v>
      </c>
      <c r="E31" s="110" t="s">
        <v>14</v>
      </c>
      <c r="F31" s="109" t="s">
        <v>130</v>
      </c>
      <c r="G31" s="107" t="str">
        <f>IF(H31=11,"（全数）",IF(H31=12,"（全数）",IF(H31=21,"小児科",IF(H31=22,"インフル",IF(H31=23,"眼科",IF(H31=24,"ＳＴＤ",IF(H31=251,"基幹",IF(H31=252,"基幹"))))))))</f>
        <v>（全数）</v>
      </c>
      <c r="H31" s="109">
        <v>11</v>
      </c>
      <c r="I31" s="109" t="str">
        <f t="shared" si="4"/>
        <v>直ちに</v>
      </c>
      <c r="J31" s="109" t="str">
        <f t="shared" si="0"/>
        <v>a</v>
      </c>
      <c r="K31" s="107" t="s">
        <v>14</v>
      </c>
      <c r="L31" s="110" t="s">
        <v>14</v>
      </c>
      <c r="M31" s="109" t="s">
        <v>14</v>
      </c>
      <c r="N31" s="107" t="s">
        <v>14</v>
      </c>
      <c r="O31" s="110" t="s">
        <v>14</v>
      </c>
      <c r="P31" s="111" t="s">
        <v>14</v>
      </c>
    </row>
    <row r="32" spans="1:16" s="126" customFormat="1" ht="18" customHeight="1" x14ac:dyDescent="0.15">
      <c r="A32" s="107">
        <v>4</v>
      </c>
      <c r="B32" s="124" t="s">
        <v>33</v>
      </c>
      <c r="C32" s="125" t="s">
        <v>34</v>
      </c>
      <c r="D32" s="107" t="s">
        <v>8</v>
      </c>
      <c r="E32" s="110" t="s">
        <v>14</v>
      </c>
      <c r="F32" s="109" t="s">
        <v>130</v>
      </c>
      <c r="G32" s="107" t="str">
        <f t="shared" si="3"/>
        <v>（全数）</v>
      </c>
      <c r="H32" s="109">
        <v>11</v>
      </c>
      <c r="I32" s="109" t="str">
        <f t="shared" si="4"/>
        <v>直ちに</v>
      </c>
      <c r="J32" s="109" t="str">
        <f t="shared" si="0"/>
        <v>a</v>
      </c>
      <c r="K32" s="107" t="s">
        <v>14</v>
      </c>
      <c r="L32" s="110" t="s">
        <v>14</v>
      </c>
      <c r="M32" s="109" t="s">
        <v>14</v>
      </c>
      <c r="N32" s="107" t="s">
        <v>14</v>
      </c>
      <c r="O32" s="110" t="s">
        <v>14</v>
      </c>
      <c r="P32" s="111" t="s">
        <v>14</v>
      </c>
    </row>
    <row r="33" spans="1:16" s="126" customFormat="1" ht="18" customHeight="1" x14ac:dyDescent="0.15">
      <c r="A33" s="107">
        <v>4</v>
      </c>
      <c r="B33" s="124" t="s">
        <v>169</v>
      </c>
      <c r="C33" s="125"/>
      <c r="D33" s="107" t="s">
        <v>8</v>
      </c>
      <c r="E33" s="110" t="s">
        <v>14</v>
      </c>
      <c r="F33" s="109" t="s">
        <v>130</v>
      </c>
      <c r="G33" s="107" t="str">
        <f>IF(H33=11,"（全数）",IF(H33=12,"（全数）",IF(H33=21,"小児科",IF(H33=22,"インフル",IF(H33=23,"眼科",IF(H33=24,"ＳＴＤ",IF(H33=251,"基幹",IF(H33=252,"基幹"))))))))</f>
        <v>（全数）</v>
      </c>
      <c r="H33" s="109">
        <v>11</v>
      </c>
      <c r="I33" s="109" t="str">
        <f t="shared" si="4"/>
        <v>直ちに</v>
      </c>
      <c r="J33" s="109" t="str">
        <f t="shared" si="0"/>
        <v>a</v>
      </c>
      <c r="K33" s="107" t="s">
        <v>14</v>
      </c>
      <c r="L33" s="110" t="s">
        <v>14</v>
      </c>
      <c r="M33" s="109" t="s">
        <v>14</v>
      </c>
      <c r="N33" s="107" t="s">
        <v>14</v>
      </c>
      <c r="O33" s="110" t="s">
        <v>14</v>
      </c>
      <c r="P33" s="111" t="s">
        <v>14</v>
      </c>
    </row>
    <row r="34" spans="1:16" s="128" customFormat="1" ht="18" customHeight="1" x14ac:dyDescent="0.15">
      <c r="A34" s="107">
        <v>4</v>
      </c>
      <c r="B34" s="108" t="s">
        <v>40</v>
      </c>
      <c r="C34" s="127" t="s">
        <v>41</v>
      </c>
      <c r="D34" s="107" t="s">
        <v>8</v>
      </c>
      <c r="E34" s="110" t="s">
        <v>14</v>
      </c>
      <c r="F34" s="109" t="s">
        <v>130</v>
      </c>
      <c r="G34" s="107" t="str">
        <f t="shared" si="3"/>
        <v>（全数）</v>
      </c>
      <c r="H34" s="109">
        <v>11</v>
      </c>
      <c r="I34" s="109" t="str">
        <f t="shared" si="4"/>
        <v>直ちに</v>
      </c>
      <c r="J34" s="109" t="str">
        <f t="shared" si="0"/>
        <v>a</v>
      </c>
      <c r="K34" s="107" t="s">
        <v>14</v>
      </c>
      <c r="L34" s="110" t="s">
        <v>14</v>
      </c>
      <c r="M34" s="109" t="s">
        <v>14</v>
      </c>
      <c r="N34" s="107" t="s">
        <v>14</v>
      </c>
      <c r="O34" s="110" t="s">
        <v>14</v>
      </c>
      <c r="P34" s="111" t="s">
        <v>14</v>
      </c>
    </row>
    <row r="35" spans="1:16" s="128" customFormat="1" ht="18" customHeight="1" x14ac:dyDescent="0.15">
      <c r="A35" s="107">
        <v>4</v>
      </c>
      <c r="B35" s="108" t="s">
        <v>42</v>
      </c>
      <c r="C35" s="127" t="s">
        <v>43</v>
      </c>
      <c r="D35" s="107" t="s">
        <v>8</v>
      </c>
      <c r="E35" s="110" t="s">
        <v>14</v>
      </c>
      <c r="F35" s="109" t="s">
        <v>130</v>
      </c>
      <c r="G35" s="107" t="str">
        <f t="shared" si="3"/>
        <v>（全数）</v>
      </c>
      <c r="H35" s="109">
        <v>11</v>
      </c>
      <c r="I35" s="109" t="str">
        <f t="shared" si="4"/>
        <v>直ちに</v>
      </c>
      <c r="J35" s="109" t="str">
        <f t="shared" si="0"/>
        <v>a</v>
      </c>
      <c r="K35" s="107" t="s">
        <v>14</v>
      </c>
      <c r="L35" s="110" t="s">
        <v>14</v>
      </c>
      <c r="M35" s="109" t="s">
        <v>14</v>
      </c>
      <c r="N35" s="107" t="s">
        <v>14</v>
      </c>
      <c r="O35" s="110" t="s">
        <v>14</v>
      </c>
      <c r="P35" s="111" t="s">
        <v>14</v>
      </c>
    </row>
    <row r="36" spans="1:16" s="128" customFormat="1" ht="18" customHeight="1" x14ac:dyDescent="0.15">
      <c r="A36" s="107">
        <v>4</v>
      </c>
      <c r="B36" s="124" t="s">
        <v>54</v>
      </c>
      <c r="C36" s="125" t="s">
        <v>55</v>
      </c>
      <c r="D36" s="107" t="s">
        <v>8</v>
      </c>
      <c r="E36" s="110" t="s">
        <v>14</v>
      </c>
      <c r="F36" s="109" t="s">
        <v>130</v>
      </c>
      <c r="G36" s="107" t="str">
        <f t="shared" si="3"/>
        <v>（全数）</v>
      </c>
      <c r="H36" s="109">
        <v>11</v>
      </c>
      <c r="I36" s="109" t="str">
        <f t="shared" si="4"/>
        <v>直ちに</v>
      </c>
      <c r="J36" s="109" t="str">
        <f t="shared" si="0"/>
        <v>a</v>
      </c>
      <c r="K36" s="107" t="s">
        <v>14</v>
      </c>
      <c r="L36" s="110" t="s">
        <v>14</v>
      </c>
      <c r="M36" s="109" t="s">
        <v>14</v>
      </c>
      <c r="N36" s="107" t="s">
        <v>14</v>
      </c>
      <c r="O36" s="110" t="s">
        <v>14</v>
      </c>
      <c r="P36" s="111" t="s">
        <v>14</v>
      </c>
    </row>
    <row r="37" spans="1:16" s="128" customFormat="1" ht="18" customHeight="1" x14ac:dyDescent="0.15">
      <c r="A37" s="107">
        <v>4</v>
      </c>
      <c r="B37" s="108" t="s">
        <v>331</v>
      </c>
      <c r="C37" s="127" t="s">
        <v>330</v>
      </c>
      <c r="D37" s="107" t="s">
        <v>8</v>
      </c>
      <c r="E37" s="110" t="s">
        <v>14</v>
      </c>
      <c r="F37" s="109" t="s">
        <v>8</v>
      </c>
      <c r="G37" s="107" t="s">
        <v>326</v>
      </c>
      <c r="H37" s="109">
        <v>11</v>
      </c>
      <c r="I37" s="109" t="s">
        <v>327</v>
      </c>
      <c r="J37" s="109" t="s">
        <v>328</v>
      </c>
      <c r="K37" s="107" t="s">
        <v>14</v>
      </c>
      <c r="L37" s="110" t="s">
        <v>14</v>
      </c>
      <c r="M37" s="109" t="s">
        <v>14</v>
      </c>
      <c r="N37" s="107" t="s">
        <v>14</v>
      </c>
      <c r="O37" s="110" t="s">
        <v>14</v>
      </c>
      <c r="P37" s="111" t="s">
        <v>14</v>
      </c>
    </row>
    <row r="38" spans="1:16" s="128" customFormat="1" ht="33.75" customHeight="1" x14ac:dyDescent="0.15">
      <c r="A38" s="107">
        <v>4</v>
      </c>
      <c r="B38" s="129" t="s">
        <v>201</v>
      </c>
      <c r="C38" s="125" t="s">
        <v>60</v>
      </c>
      <c r="D38" s="107" t="s">
        <v>8</v>
      </c>
      <c r="E38" s="110" t="s">
        <v>14</v>
      </c>
      <c r="F38" s="109" t="s">
        <v>130</v>
      </c>
      <c r="G38" s="107" t="str">
        <f>IF(H38=11,"（全数）",IF(H38=12,"（全数）",IF(H38=21,"小児科",IF(H38=22,"インフル",IF(H38=23,"眼科",IF(H38=24,"ＳＴＤ",IF(H38=251,"基幹",IF(H38=252,"基幹"))))))))</f>
        <v>（全数）</v>
      </c>
      <c r="H38" s="109">
        <v>11</v>
      </c>
      <c r="I38" s="109" t="str">
        <f>IF(H38=11,"直ちに",IF(H38=12,"７日以内",IF(H38=21,"次の月曜",IF(H38=22,"次の月曜",IF(H38=23,"次の月曜",IF(H38=24,"翌月初日",IF(H38=251,"次の月曜",IF(H38=252,"翌月初日"))))))))</f>
        <v>直ちに</v>
      </c>
      <c r="J38" s="109" t="str">
        <f>IF(H38=11,"a",IF(H38=12,"b1",IF(H38=21,"c1",IF(H38=22,"c1",IF(H38=23,"c1",IF(H38=24,"c1","c2"))))))</f>
        <v>a</v>
      </c>
      <c r="K38" s="107" t="s">
        <v>14</v>
      </c>
      <c r="L38" s="110" t="s">
        <v>14</v>
      </c>
      <c r="M38" s="109" t="s">
        <v>14</v>
      </c>
      <c r="N38" s="107" t="s">
        <v>14</v>
      </c>
      <c r="O38" s="110" t="s">
        <v>14</v>
      </c>
      <c r="P38" s="111" t="s">
        <v>14</v>
      </c>
    </row>
    <row r="39" spans="1:16" s="128" customFormat="1" ht="18" customHeight="1" x14ac:dyDescent="0.15">
      <c r="A39" s="107">
        <v>4</v>
      </c>
      <c r="B39" s="124" t="s">
        <v>59</v>
      </c>
      <c r="C39" s="125" t="s">
        <v>60</v>
      </c>
      <c r="D39" s="107" t="s">
        <v>8</v>
      </c>
      <c r="E39" s="110" t="s">
        <v>14</v>
      </c>
      <c r="F39" s="109" t="s">
        <v>130</v>
      </c>
      <c r="G39" s="107" t="str">
        <f t="shared" si="3"/>
        <v>（全数）</v>
      </c>
      <c r="H39" s="109">
        <v>11</v>
      </c>
      <c r="I39" s="109" t="str">
        <f t="shared" si="4"/>
        <v>直ちに</v>
      </c>
      <c r="J39" s="109" t="str">
        <f t="shared" si="0"/>
        <v>a</v>
      </c>
      <c r="K39" s="107" t="s">
        <v>14</v>
      </c>
      <c r="L39" s="110" t="s">
        <v>14</v>
      </c>
      <c r="M39" s="109" t="s">
        <v>14</v>
      </c>
      <c r="N39" s="107" t="s">
        <v>14</v>
      </c>
      <c r="O39" s="110" t="s">
        <v>14</v>
      </c>
      <c r="P39" s="111" t="s">
        <v>14</v>
      </c>
    </row>
    <row r="40" spans="1:16" s="128" customFormat="1" ht="18" customHeight="1" x14ac:dyDescent="0.15">
      <c r="A40" s="107">
        <v>4</v>
      </c>
      <c r="B40" s="124" t="s">
        <v>170</v>
      </c>
      <c r="C40" s="125"/>
      <c r="D40" s="107" t="s">
        <v>8</v>
      </c>
      <c r="E40" s="110" t="s">
        <v>14</v>
      </c>
      <c r="F40" s="109" t="s">
        <v>130</v>
      </c>
      <c r="G40" s="107" t="str">
        <f>IF(H40=11,"（全数）",IF(H40=12,"（全数）",IF(H40=21,"小児科",IF(H40=22,"インフル",IF(H40=23,"眼科",IF(H40=24,"ＳＴＤ",IF(H40=251,"基幹",IF(H40=252,"基幹"))))))))</f>
        <v>（全数）</v>
      </c>
      <c r="H40" s="109">
        <v>11</v>
      </c>
      <c r="I40" s="109" t="str">
        <f t="shared" si="4"/>
        <v>直ちに</v>
      </c>
      <c r="J40" s="109" t="str">
        <f t="shared" si="0"/>
        <v>a</v>
      </c>
      <c r="K40" s="107" t="s">
        <v>14</v>
      </c>
      <c r="L40" s="110" t="s">
        <v>14</v>
      </c>
      <c r="M40" s="109" t="s">
        <v>14</v>
      </c>
      <c r="N40" s="107" t="s">
        <v>14</v>
      </c>
      <c r="O40" s="110" t="s">
        <v>14</v>
      </c>
      <c r="P40" s="111" t="s">
        <v>14</v>
      </c>
    </row>
    <row r="41" spans="1:16" s="128" customFormat="1" ht="18" customHeight="1" x14ac:dyDescent="0.15">
      <c r="A41" s="107">
        <v>4</v>
      </c>
      <c r="B41" s="124" t="s">
        <v>171</v>
      </c>
      <c r="C41" s="125"/>
      <c r="D41" s="107" t="s">
        <v>8</v>
      </c>
      <c r="E41" s="110" t="s">
        <v>14</v>
      </c>
      <c r="F41" s="109" t="s">
        <v>130</v>
      </c>
      <c r="G41" s="107" t="str">
        <f>IF(H41=11,"（全数）",IF(H41=12,"（全数）",IF(H41=21,"小児科",IF(H41=22,"インフル",IF(H41=23,"眼科",IF(H41=24,"ＳＴＤ",IF(H41=251,"基幹",IF(H41=252,"基幹"))))))))</f>
        <v>（全数）</v>
      </c>
      <c r="H41" s="109">
        <v>11</v>
      </c>
      <c r="I41" s="109" t="str">
        <f t="shared" si="4"/>
        <v>直ちに</v>
      </c>
      <c r="J41" s="109" t="str">
        <f t="shared" si="0"/>
        <v>a</v>
      </c>
      <c r="K41" s="107" t="s">
        <v>14</v>
      </c>
      <c r="L41" s="110" t="s">
        <v>14</v>
      </c>
      <c r="M41" s="109" t="s">
        <v>14</v>
      </c>
      <c r="N41" s="107" t="s">
        <v>14</v>
      </c>
      <c r="O41" s="110" t="s">
        <v>14</v>
      </c>
      <c r="P41" s="111" t="s">
        <v>14</v>
      </c>
    </row>
    <row r="42" spans="1:16" s="128" customFormat="1" ht="18" customHeight="1" x14ac:dyDescent="0.15">
      <c r="A42" s="107">
        <v>4</v>
      </c>
      <c r="B42" s="124" t="s">
        <v>69</v>
      </c>
      <c r="C42" s="125" t="s">
        <v>70</v>
      </c>
      <c r="D42" s="107" t="s">
        <v>8</v>
      </c>
      <c r="E42" s="110" t="s">
        <v>14</v>
      </c>
      <c r="F42" s="109" t="s">
        <v>130</v>
      </c>
      <c r="G42" s="107" t="str">
        <f t="shared" si="3"/>
        <v>（全数）</v>
      </c>
      <c r="H42" s="109">
        <v>11</v>
      </c>
      <c r="I42" s="109" t="str">
        <f t="shared" si="4"/>
        <v>直ちに</v>
      </c>
      <c r="J42" s="109" t="str">
        <f t="shared" si="0"/>
        <v>a</v>
      </c>
      <c r="K42" s="107" t="s">
        <v>14</v>
      </c>
      <c r="L42" s="110" t="s">
        <v>14</v>
      </c>
      <c r="M42" s="109" t="s">
        <v>14</v>
      </c>
      <c r="N42" s="107" t="s">
        <v>14</v>
      </c>
      <c r="O42" s="110" t="s">
        <v>14</v>
      </c>
      <c r="P42" s="111" t="s">
        <v>14</v>
      </c>
    </row>
    <row r="43" spans="1:16" s="128" customFormat="1" ht="18" customHeight="1" x14ac:dyDescent="0.15">
      <c r="A43" s="107">
        <v>4</v>
      </c>
      <c r="B43" s="124" t="s">
        <v>196</v>
      </c>
      <c r="C43" s="125" t="s">
        <v>70</v>
      </c>
      <c r="D43" s="107" t="s">
        <v>8</v>
      </c>
      <c r="E43" s="110" t="s">
        <v>14</v>
      </c>
      <c r="F43" s="109" t="s">
        <v>130</v>
      </c>
      <c r="G43" s="107" t="str">
        <f>IF(H43=11,"（全数）",IF(H43=12,"（全数）",IF(H43=21,"小児科",IF(H43=22,"インフル",IF(H43=23,"眼科",IF(H43=24,"ＳＴＤ",IF(H43=251,"基幹",IF(H43=252,"基幹"))))))))</f>
        <v>（全数）</v>
      </c>
      <c r="H43" s="109">
        <v>11</v>
      </c>
      <c r="I43" s="109" t="str">
        <f>IF(H43=11,"直ちに",IF(H43=12,"７日以内",IF(H43=21,"次の月曜",IF(H43=22,"次の月曜",IF(H43=23,"次の月曜",IF(H43=24,"翌月初日",IF(H43=251,"次の月曜",IF(H43=252,"翌月初日"))))))))</f>
        <v>直ちに</v>
      </c>
      <c r="J43" s="109" t="str">
        <f>IF(H43=11,"a",IF(H43=12,"b1",IF(H43=21,"c1",IF(H43=22,"c1",IF(H43=23,"c1",IF(H43=24,"c1","c2"))))))</f>
        <v>a</v>
      </c>
      <c r="K43" s="107" t="s">
        <v>14</v>
      </c>
      <c r="L43" s="110" t="s">
        <v>14</v>
      </c>
      <c r="M43" s="109" t="s">
        <v>14</v>
      </c>
      <c r="N43" s="107" t="s">
        <v>14</v>
      </c>
      <c r="O43" s="110" t="s">
        <v>14</v>
      </c>
      <c r="P43" s="111" t="s">
        <v>14</v>
      </c>
    </row>
    <row r="44" spans="1:16" s="128" customFormat="1" ht="18" customHeight="1" x14ac:dyDescent="0.15">
      <c r="A44" s="107">
        <v>4</v>
      </c>
      <c r="B44" s="124" t="s">
        <v>134</v>
      </c>
      <c r="C44" s="125" t="s">
        <v>71</v>
      </c>
      <c r="D44" s="107" t="s">
        <v>8</v>
      </c>
      <c r="E44" s="110" t="s">
        <v>14</v>
      </c>
      <c r="F44" s="109" t="s">
        <v>130</v>
      </c>
      <c r="G44" s="107" t="str">
        <f t="shared" si="3"/>
        <v>（全数）</v>
      </c>
      <c r="H44" s="109">
        <v>11</v>
      </c>
      <c r="I44" s="109" t="str">
        <f t="shared" si="4"/>
        <v>直ちに</v>
      </c>
      <c r="J44" s="109" t="str">
        <f t="shared" si="0"/>
        <v>a</v>
      </c>
      <c r="K44" s="107" t="s">
        <v>14</v>
      </c>
      <c r="L44" s="110" t="s">
        <v>14</v>
      </c>
      <c r="M44" s="109" t="s">
        <v>14</v>
      </c>
      <c r="N44" s="107" t="s">
        <v>14</v>
      </c>
      <c r="O44" s="110" t="s">
        <v>14</v>
      </c>
      <c r="P44" s="111" t="s">
        <v>14</v>
      </c>
    </row>
    <row r="45" spans="1:16" s="128" customFormat="1" ht="18" customHeight="1" x14ac:dyDescent="0.15">
      <c r="A45" s="107">
        <v>4</v>
      </c>
      <c r="B45" s="124" t="s">
        <v>74</v>
      </c>
      <c r="C45" s="125" t="s">
        <v>75</v>
      </c>
      <c r="D45" s="107" t="s">
        <v>8</v>
      </c>
      <c r="E45" s="110" t="s">
        <v>14</v>
      </c>
      <c r="F45" s="109" t="s">
        <v>130</v>
      </c>
      <c r="G45" s="107" t="str">
        <f t="shared" si="3"/>
        <v>（全数）</v>
      </c>
      <c r="H45" s="109">
        <v>11</v>
      </c>
      <c r="I45" s="109" t="str">
        <f t="shared" si="4"/>
        <v>直ちに</v>
      </c>
      <c r="J45" s="109" t="str">
        <f t="shared" si="0"/>
        <v>a</v>
      </c>
      <c r="K45" s="107" t="s">
        <v>14</v>
      </c>
      <c r="L45" s="110" t="s">
        <v>14</v>
      </c>
      <c r="M45" s="109" t="s">
        <v>14</v>
      </c>
      <c r="N45" s="107" t="s">
        <v>14</v>
      </c>
      <c r="O45" s="110" t="s">
        <v>14</v>
      </c>
      <c r="P45" s="111" t="s">
        <v>14</v>
      </c>
    </row>
    <row r="46" spans="1:16" s="128" customFormat="1" ht="18" customHeight="1" x14ac:dyDescent="0.15">
      <c r="A46" s="107">
        <v>4</v>
      </c>
      <c r="B46" s="124" t="s">
        <v>172</v>
      </c>
      <c r="C46" s="125"/>
      <c r="D46" s="107" t="s">
        <v>8</v>
      </c>
      <c r="E46" s="110" t="s">
        <v>14</v>
      </c>
      <c r="F46" s="109" t="s">
        <v>130</v>
      </c>
      <c r="G46" s="107" t="str">
        <f>IF(H46=11,"（全数）",IF(H46=12,"（全数）",IF(H46=21,"小児科",IF(H46=22,"インフル",IF(H46=23,"眼科",IF(H46=24,"ＳＴＤ",IF(H46=251,"基幹",IF(H46=252,"基幹"))))))))</f>
        <v>（全数）</v>
      </c>
      <c r="H46" s="109">
        <v>11</v>
      </c>
      <c r="I46" s="109" t="str">
        <f t="shared" si="4"/>
        <v>直ちに</v>
      </c>
      <c r="J46" s="109" t="str">
        <f t="shared" si="0"/>
        <v>a</v>
      </c>
      <c r="K46" s="107" t="s">
        <v>14</v>
      </c>
      <c r="L46" s="110" t="s">
        <v>14</v>
      </c>
      <c r="M46" s="109" t="s">
        <v>14</v>
      </c>
      <c r="N46" s="107" t="s">
        <v>14</v>
      </c>
      <c r="O46" s="110" t="s">
        <v>14</v>
      </c>
      <c r="P46" s="111" t="s">
        <v>14</v>
      </c>
    </row>
    <row r="47" spans="1:16" s="128" customFormat="1" ht="18" customHeight="1" x14ac:dyDescent="0.15">
      <c r="A47" s="107">
        <v>4</v>
      </c>
      <c r="B47" s="130" t="s">
        <v>262</v>
      </c>
      <c r="C47" s="127" t="s">
        <v>153</v>
      </c>
      <c r="D47" s="107" t="s">
        <v>8</v>
      </c>
      <c r="E47" s="110" t="s">
        <v>14</v>
      </c>
      <c r="F47" s="109" t="s">
        <v>130</v>
      </c>
      <c r="G47" s="107" t="str">
        <f>IF(H47=11,"（全数）",IF(H47=12,"（全数）",IF(H47=21,"小児科",IF(H47=22,"インフル",IF(H47=23,"眼科",IF(H47=24,"ＳＴＤ",IF(H47=251,"基幹",IF(H47=252,"基幹"))))))))</f>
        <v>（全数）</v>
      </c>
      <c r="H47" s="109">
        <v>11</v>
      </c>
      <c r="I47" s="109" t="str">
        <f>IF(H47=11,"直ちに",IF(H47=12,"７日以内",IF(H47=21,"次の月曜",IF(H47=22,"次の月曜",IF(H47=23,"次の月曜",IF(H47=24,"翌月初日",IF(H47=251,"次の月曜",IF(H47=252,"翌月初日"))))))))</f>
        <v>直ちに</v>
      </c>
      <c r="J47" s="109" t="str">
        <f t="shared" si="0"/>
        <v>a</v>
      </c>
      <c r="K47" s="107" t="s">
        <v>14</v>
      </c>
      <c r="L47" s="110" t="s">
        <v>14</v>
      </c>
      <c r="M47" s="109" t="s">
        <v>14</v>
      </c>
      <c r="N47" s="107" t="s">
        <v>14</v>
      </c>
      <c r="O47" s="110" t="s">
        <v>14</v>
      </c>
      <c r="P47" s="111" t="s">
        <v>14</v>
      </c>
    </row>
    <row r="48" spans="1:16" ht="18" customHeight="1" x14ac:dyDescent="0.15">
      <c r="A48" s="131">
        <v>4</v>
      </c>
      <c r="B48" s="124" t="s">
        <v>135</v>
      </c>
      <c r="C48" s="125" t="s">
        <v>155</v>
      </c>
      <c r="D48" s="107" t="s">
        <v>8</v>
      </c>
      <c r="E48" s="110" t="s">
        <v>14</v>
      </c>
      <c r="F48" s="109" t="s">
        <v>130</v>
      </c>
      <c r="G48" s="107" t="str">
        <f t="shared" si="3"/>
        <v>（全数）</v>
      </c>
      <c r="H48" s="109">
        <v>11</v>
      </c>
      <c r="I48" s="109" t="str">
        <f t="shared" si="4"/>
        <v>直ちに</v>
      </c>
      <c r="J48" s="109" t="str">
        <f t="shared" si="0"/>
        <v>a</v>
      </c>
      <c r="K48" s="107" t="s">
        <v>14</v>
      </c>
      <c r="L48" s="110" t="s">
        <v>14</v>
      </c>
      <c r="M48" s="109" t="s">
        <v>14</v>
      </c>
      <c r="N48" s="107" t="s">
        <v>14</v>
      </c>
      <c r="O48" s="110" t="s">
        <v>14</v>
      </c>
      <c r="P48" s="111" t="s">
        <v>14</v>
      </c>
    </row>
    <row r="49" spans="1:16" s="128" customFormat="1" ht="18" customHeight="1" x14ac:dyDescent="0.15">
      <c r="A49" s="107">
        <v>4</v>
      </c>
      <c r="B49" s="124" t="s">
        <v>79</v>
      </c>
      <c r="C49" s="125" t="s">
        <v>80</v>
      </c>
      <c r="D49" s="107" t="s">
        <v>8</v>
      </c>
      <c r="E49" s="110" t="s">
        <v>14</v>
      </c>
      <c r="F49" s="109" t="s">
        <v>130</v>
      </c>
      <c r="G49" s="107" t="str">
        <f t="shared" si="3"/>
        <v>（全数）</v>
      </c>
      <c r="H49" s="109">
        <v>11</v>
      </c>
      <c r="I49" s="109" t="str">
        <f t="shared" si="4"/>
        <v>直ちに</v>
      </c>
      <c r="J49" s="109" t="str">
        <f t="shared" si="0"/>
        <v>a</v>
      </c>
      <c r="K49" s="107" t="s">
        <v>14</v>
      </c>
      <c r="L49" s="110" t="s">
        <v>14</v>
      </c>
      <c r="M49" s="109" t="s">
        <v>14</v>
      </c>
      <c r="N49" s="107" t="s">
        <v>14</v>
      </c>
      <c r="O49" s="110" t="s">
        <v>14</v>
      </c>
      <c r="P49" s="111" t="s">
        <v>14</v>
      </c>
    </row>
    <row r="50" spans="1:16" s="128" customFormat="1" ht="18" customHeight="1" x14ac:dyDescent="0.15">
      <c r="A50" s="107">
        <v>4</v>
      </c>
      <c r="B50" s="124" t="s">
        <v>81</v>
      </c>
      <c r="C50" s="125" t="s">
        <v>82</v>
      </c>
      <c r="D50" s="107" t="s">
        <v>8</v>
      </c>
      <c r="E50" s="110" t="s">
        <v>14</v>
      </c>
      <c r="F50" s="109" t="s">
        <v>130</v>
      </c>
      <c r="G50" s="107" t="str">
        <f t="shared" si="3"/>
        <v>（全数）</v>
      </c>
      <c r="H50" s="109">
        <v>11</v>
      </c>
      <c r="I50" s="109" t="str">
        <f t="shared" si="4"/>
        <v>直ちに</v>
      </c>
      <c r="J50" s="109" t="str">
        <f t="shared" si="0"/>
        <v>a</v>
      </c>
      <c r="K50" s="107" t="s">
        <v>14</v>
      </c>
      <c r="L50" s="110" t="s">
        <v>14</v>
      </c>
      <c r="M50" s="109" t="s">
        <v>14</v>
      </c>
      <c r="N50" s="107" t="s">
        <v>14</v>
      </c>
      <c r="O50" s="110" t="s">
        <v>14</v>
      </c>
      <c r="P50" s="111" t="s">
        <v>14</v>
      </c>
    </row>
    <row r="51" spans="1:16" s="128" customFormat="1" ht="18" customHeight="1" x14ac:dyDescent="0.15">
      <c r="A51" s="107">
        <v>4</v>
      </c>
      <c r="B51" s="124" t="s">
        <v>89</v>
      </c>
      <c r="C51" s="125" t="s">
        <v>90</v>
      </c>
      <c r="D51" s="107" t="s">
        <v>8</v>
      </c>
      <c r="E51" s="110" t="s">
        <v>14</v>
      </c>
      <c r="F51" s="109" t="s">
        <v>130</v>
      </c>
      <c r="G51" s="107" t="str">
        <f>IF(H51=11,"（全数）",IF(H51=12,"（全数）",IF(H51=21,"小児科",IF(H51=22,"インフル",IF(H51=23,"眼科",IF(H51=24,"ＳＴＤ",IF(H51=251,"基幹",IF(H51=252,"基幹"))))))))</f>
        <v>（全数）</v>
      </c>
      <c r="H51" s="109">
        <v>11</v>
      </c>
      <c r="I51" s="109" t="str">
        <f>IF(H51=11,"直ちに",IF(H51=12,"７日以内",IF(H51=21,"次の月曜",IF(H51=22,"次の月曜",IF(H51=23,"次の月曜",IF(H51=24,"翌月初日",IF(H51=251,"次の月曜",IF(H51=252,"翌月初日"))))))))</f>
        <v>直ちに</v>
      </c>
      <c r="J51" s="109" t="str">
        <f t="shared" si="0"/>
        <v>a</v>
      </c>
      <c r="K51" s="107" t="s">
        <v>14</v>
      </c>
      <c r="L51" s="110" t="s">
        <v>14</v>
      </c>
      <c r="M51" s="109" t="s">
        <v>14</v>
      </c>
      <c r="N51" s="107" t="s">
        <v>14</v>
      </c>
      <c r="O51" s="110" t="s">
        <v>14</v>
      </c>
      <c r="P51" s="111" t="s">
        <v>14</v>
      </c>
    </row>
    <row r="52" spans="1:16" s="128" customFormat="1" ht="18" customHeight="1" x14ac:dyDescent="0.15">
      <c r="A52" s="107">
        <v>4</v>
      </c>
      <c r="B52" s="124" t="s">
        <v>91</v>
      </c>
      <c r="C52" s="125" t="s">
        <v>92</v>
      </c>
      <c r="D52" s="107" t="s">
        <v>8</v>
      </c>
      <c r="E52" s="110" t="s">
        <v>14</v>
      </c>
      <c r="F52" s="109" t="s">
        <v>130</v>
      </c>
      <c r="G52" s="107" t="str">
        <f t="shared" si="3"/>
        <v>（全数）</v>
      </c>
      <c r="H52" s="109">
        <v>11</v>
      </c>
      <c r="I52" s="109" t="str">
        <f t="shared" si="4"/>
        <v>直ちに</v>
      </c>
      <c r="J52" s="109" t="str">
        <f t="shared" si="0"/>
        <v>a</v>
      </c>
      <c r="K52" s="107" t="s">
        <v>14</v>
      </c>
      <c r="L52" s="110" t="s">
        <v>14</v>
      </c>
      <c r="M52" s="109" t="s">
        <v>14</v>
      </c>
      <c r="N52" s="107" t="s">
        <v>14</v>
      </c>
      <c r="O52" s="110" t="s">
        <v>14</v>
      </c>
      <c r="P52" s="111" t="s">
        <v>14</v>
      </c>
    </row>
    <row r="53" spans="1:16" s="128" customFormat="1" ht="18" customHeight="1" x14ac:dyDescent="0.15">
      <c r="A53" s="107">
        <v>4</v>
      </c>
      <c r="B53" s="124" t="s">
        <v>173</v>
      </c>
      <c r="C53" s="125"/>
      <c r="D53" s="107" t="s">
        <v>8</v>
      </c>
      <c r="E53" s="110" t="s">
        <v>14</v>
      </c>
      <c r="F53" s="109" t="s">
        <v>130</v>
      </c>
      <c r="G53" s="107" t="str">
        <f>IF(H53=11,"（全数）",IF(H53=12,"（全数）",IF(H53=21,"小児科",IF(H53=22,"インフル",IF(H53=23,"眼科",IF(H53=24,"ＳＴＤ",IF(H53=251,"基幹",IF(H53=252,"基幹"))))))))</f>
        <v>（全数）</v>
      </c>
      <c r="H53" s="109">
        <v>11</v>
      </c>
      <c r="I53" s="109" t="str">
        <f t="shared" si="4"/>
        <v>直ちに</v>
      </c>
      <c r="J53" s="109" t="str">
        <f t="shared" si="0"/>
        <v>a</v>
      </c>
      <c r="K53" s="107" t="s">
        <v>14</v>
      </c>
      <c r="L53" s="110" t="s">
        <v>14</v>
      </c>
      <c r="M53" s="109" t="s">
        <v>14</v>
      </c>
      <c r="N53" s="107" t="s">
        <v>14</v>
      </c>
      <c r="O53" s="110" t="s">
        <v>14</v>
      </c>
      <c r="P53" s="111" t="s">
        <v>14</v>
      </c>
    </row>
    <row r="54" spans="1:16" s="128" customFormat="1" ht="18" customHeight="1" x14ac:dyDescent="0.15">
      <c r="A54" s="107">
        <v>4</v>
      </c>
      <c r="B54" s="124" t="s">
        <v>96</v>
      </c>
      <c r="C54" s="125" t="s">
        <v>97</v>
      </c>
      <c r="D54" s="107" t="s">
        <v>8</v>
      </c>
      <c r="E54" s="110" t="s">
        <v>14</v>
      </c>
      <c r="F54" s="109" t="s">
        <v>130</v>
      </c>
      <c r="G54" s="107" t="str">
        <f t="shared" si="3"/>
        <v>（全数）</v>
      </c>
      <c r="H54" s="109">
        <v>11</v>
      </c>
      <c r="I54" s="109" t="str">
        <f t="shared" si="4"/>
        <v>直ちに</v>
      </c>
      <c r="J54" s="109" t="str">
        <f t="shared" si="0"/>
        <v>a</v>
      </c>
      <c r="K54" s="107" t="s">
        <v>14</v>
      </c>
      <c r="L54" s="110" t="s">
        <v>14</v>
      </c>
      <c r="M54" s="109" t="s">
        <v>14</v>
      </c>
      <c r="N54" s="107" t="s">
        <v>14</v>
      </c>
      <c r="O54" s="110" t="s">
        <v>14</v>
      </c>
      <c r="P54" s="111" t="s">
        <v>14</v>
      </c>
    </row>
    <row r="55" spans="1:16" s="128" customFormat="1" ht="18" customHeight="1" x14ac:dyDescent="0.15">
      <c r="A55" s="107">
        <v>4</v>
      </c>
      <c r="B55" s="124" t="s">
        <v>174</v>
      </c>
      <c r="C55" s="125"/>
      <c r="D55" s="107" t="s">
        <v>8</v>
      </c>
      <c r="E55" s="110" t="s">
        <v>14</v>
      </c>
      <c r="F55" s="109" t="s">
        <v>130</v>
      </c>
      <c r="G55" s="107" t="str">
        <f>IF(H55=11,"（全数）",IF(H55=12,"（全数）",IF(H55=21,"小児科",IF(H55=22,"インフル",IF(H55=23,"眼科",IF(H55=24,"ＳＴＤ",IF(H55=251,"基幹",IF(H55=252,"基幹"))))))))</f>
        <v>（全数）</v>
      </c>
      <c r="H55" s="109">
        <v>11</v>
      </c>
      <c r="I55" s="109" t="str">
        <f t="shared" si="4"/>
        <v>直ちに</v>
      </c>
      <c r="J55" s="109" t="str">
        <f t="shared" si="0"/>
        <v>a</v>
      </c>
      <c r="K55" s="107" t="s">
        <v>14</v>
      </c>
      <c r="L55" s="110" t="s">
        <v>14</v>
      </c>
      <c r="M55" s="109" t="s">
        <v>14</v>
      </c>
      <c r="N55" s="107" t="s">
        <v>14</v>
      </c>
      <c r="O55" s="110" t="s">
        <v>14</v>
      </c>
      <c r="P55" s="111" t="s">
        <v>14</v>
      </c>
    </row>
    <row r="56" spans="1:16" s="128" customFormat="1" ht="18" customHeight="1" x14ac:dyDescent="0.15">
      <c r="A56" s="107">
        <v>4</v>
      </c>
      <c r="B56" s="124" t="s">
        <v>175</v>
      </c>
      <c r="C56" s="125"/>
      <c r="D56" s="107" t="s">
        <v>8</v>
      </c>
      <c r="E56" s="110" t="s">
        <v>14</v>
      </c>
      <c r="F56" s="109" t="s">
        <v>130</v>
      </c>
      <c r="G56" s="107" t="str">
        <f>IF(H56=11,"（全数）",IF(H56=12,"（全数）",IF(H56=21,"小児科",IF(H56=22,"インフル",IF(H56=23,"眼科",IF(H56=24,"ＳＴＤ",IF(H56=251,"基幹",IF(H56=252,"基幹"))))))))</f>
        <v>（全数）</v>
      </c>
      <c r="H56" s="109">
        <v>11</v>
      </c>
      <c r="I56" s="109" t="str">
        <f t="shared" si="4"/>
        <v>直ちに</v>
      </c>
      <c r="J56" s="109" t="str">
        <f t="shared" si="0"/>
        <v>a</v>
      </c>
      <c r="K56" s="107" t="s">
        <v>14</v>
      </c>
      <c r="L56" s="110" t="s">
        <v>14</v>
      </c>
      <c r="M56" s="109" t="s">
        <v>14</v>
      </c>
      <c r="N56" s="107" t="s">
        <v>14</v>
      </c>
      <c r="O56" s="110" t="s">
        <v>14</v>
      </c>
      <c r="P56" s="111" t="s">
        <v>14</v>
      </c>
    </row>
    <row r="57" spans="1:16" s="128" customFormat="1" ht="18" customHeight="1" x14ac:dyDescent="0.15">
      <c r="A57" s="107">
        <v>4</v>
      </c>
      <c r="B57" s="124" t="s">
        <v>136</v>
      </c>
      <c r="C57" s="125" t="s">
        <v>102</v>
      </c>
      <c r="D57" s="107" t="s">
        <v>8</v>
      </c>
      <c r="E57" s="110" t="s">
        <v>14</v>
      </c>
      <c r="F57" s="109" t="s">
        <v>130</v>
      </c>
      <c r="G57" s="107" t="str">
        <f t="shared" si="3"/>
        <v>（全数）</v>
      </c>
      <c r="H57" s="109">
        <v>11</v>
      </c>
      <c r="I57" s="109" t="str">
        <f t="shared" si="4"/>
        <v>直ちに</v>
      </c>
      <c r="J57" s="109" t="str">
        <f t="shared" si="0"/>
        <v>a</v>
      </c>
      <c r="K57" s="107" t="s">
        <v>14</v>
      </c>
      <c r="L57" s="110" t="s">
        <v>14</v>
      </c>
      <c r="M57" s="109" t="s">
        <v>14</v>
      </c>
      <c r="N57" s="107" t="s">
        <v>14</v>
      </c>
      <c r="O57" s="110" t="s">
        <v>14</v>
      </c>
      <c r="P57" s="111" t="s">
        <v>14</v>
      </c>
    </row>
    <row r="58" spans="1:16" s="128" customFormat="1" ht="18" customHeight="1" x14ac:dyDescent="0.15">
      <c r="A58" s="107">
        <v>4</v>
      </c>
      <c r="B58" s="124" t="s">
        <v>139</v>
      </c>
      <c r="C58" s="125" t="s">
        <v>148</v>
      </c>
      <c r="D58" s="107" t="s">
        <v>8</v>
      </c>
      <c r="E58" s="110" t="s">
        <v>14</v>
      </c>
      <c r="F58" s="109" t="s">
        <v>130</v>
      </c>
      <c r="G58" s="107" t="str">
        <f t="shared" si="3"/>
        <v>（全数）</v>
      </c>
      <c r="H58" s="109">
        <v>11</v>
      </c>
      <c r="I58" s="109" t="str">
        <f t="shared" si="4"/>
        <v>直ちに</v>
      </c>
      <c r="J58" s="109" t="str">
        <f t="shared" si="0"/>
        <v>a</v>
      </c>
      <c r="K58" s="107" t="s">
        <v>14</v>
      </c>
      <c r="L58" s="110" t="s">
        <v>14</v>
      </c>
      <c r="M58" s="109" t="s">
        <v>14</v>
      </c>
      <c r="N58" s="107" t="s">
        <v>14</v>
      </c>
      <c r="O58" s="110" t="s">
        <v>14</v>
      </c>
      <c r="P58" s="111" t="s">
        <v>14</v>
      </c>
    </row>
    <row r="59" spans="1:16" s="128" customFormat="1" ht="18" customHeight="1" x14ac:dyDescent="0.15">
      <c r="A59" s="107">
        <v>4</v>
      </c>
      <c r="B59" s="108" t="s">
        <v>106</v>
      </c>
      <c r="C59" s="127" t="s">
        <v>107</v>
      </c>
      <c r="D59" s="107" t="s">
        <v>8</v>
      </c>
      <c r="E59" s="110" t="s">
        <v>14</v>
      </c>
      <c r="F59" s="109" t="s">
        <v>130</v>
      </c>
      <c r="G59" s="107" t="str">
        <f t="shared" si="3"/>
        <v>（全数）</v>
      </c>
      <c r="H59" s="109">
        <v>11</v>
      </c>
      <c r="I59" s="109" t="str">
        <f t="shared" si="4"/>
        <v>直ちに</v>
      </c>
      <c r="J59" s="109" t="str">
        <f t="shared" si="0"/>
        <v>a</v>
      </c>
      <c r="K59" s="107" t="s">
        <v>14</v>
      </c>
      <c r="L59" s="110" t="s">
        <v>14</v>
      </c>
      <c r="M59" s="109" t="s">
        <v>14</v>
      </c>
      <c r="N59" s="107" t="s">
        <v>14</v>
      </c>
      <c r="O59" s="110" t="s">
        <v>14</v>
      </c>
      <c r="P59" s="111" t="s">
        <v>14</v>
      </c>
    </row>
    <row r="60" spans="1:16" s="128" customFormat="1" ht="18" customHeight="1" x14ac:dyDescent="0.15">
      <c r="A60" s="107">
        <v>4</v>
      </c>
      <c r="B60" s="124" t="s">
        <v>141</v>
      </c>
      <c r="C60" s="125" t="s">
        <v>149</v>
      </c>
      <c r="D60" s="107" t="s">
        <v>8</v>
      </c>
      <c r="E60" s="110" t="s">
        <v>14</v>
      </c>
      <c r="F60" s="109" t="s">
        <v>130</v>
      </c>
      <c r="G60" s="107" t="str">
        <f t="shared" si="3"/>
        <v>（全数）</v>
      </c>
      <c r="H60" s="109">
        <v>11</v>
      </c>
      <c r="I60" s="109" t="str">
        <f t="shared" si="4"/>
        <v>直ちに</v>
      </c>
      <c r="J60" s="109" t="str">
        <f t="shared" si="0"/>
        <v>a</v>
      </c>
      <c r="K60" s="107" t="s">
        <v>14</v>
      </c>
      <c r="L60" s="110" t="s">
        <v>14</v>
      </c>
      <c r="M60" s="109" t="s">
        <v>14</v>
      </c>
      <c r="N60" s="107" t="s">
        <v>14</v>
      </c>
      <c r="O60" s="110" t="s">
        <v>14</v>
      </c>
      <c r="P60" s="111" t="s">
        <v>14</v>
      </c>
    </row>
    <row r="61" spans="1:16" s="128" customFormat="1" ht="18" customHeight="1" x14ac:dyDescent="0.15">
      <c r="A61" s="107">
        <v>4</v>
      </c>
      <c r="B61" s="124" t="s">
        <v>114</v>
      </c>
      <c r="C61" s="125" t="s">
        <v>115</v>
      </c>
      <c r="D61" s="107" t="s">
        <v>8</v>
      </c>
      <c r="E61" s="110" t="s">
        <v>14</v>
      </c>
      <c r="F61" s="109" t="s">
        <v>130</v>
      </c>
      <c r="G61" s="107" t="str">
        <f t="shared" si="3"/>
        <v>（全数）</v>
      </c>
      <c r="H61" s="109">
        <v>11</v>
      </c>
      <c r="I61" s="109" t="str">
        <f t="shared" si="4"/>
        <v>直ちに</v>
      </c>
      <c r="J61" s="109" t="str">
        <f t="shared" si="0"/>
        <v>a</v>
      </c>
      <c r="K61" s="107" t="s">
        <v>14</v>
      </c>
      <c r="L61" s="110" t="s">
        <v>14</v>
      </c>
      <c r="M61" s="109" t="s">
        <v>14</v>
      </c>
      <c r="N61" s="107" t="s">
        <v>14</v>
      </c>
      <c r="O61" s="110" t="s">
        <v>14</v>
      </c>
      <c r="P61" s="111" t="s">
        <v>14</v>
      </c>
    </row>
    <row r="62" spans="1:16" s="128" customFormat="1" ht="18" customHeight="1" x14ac:dyDescent="0.15">
      <c r="A62" s="107">
        <v>4</v>
      </c>
      <c r="B62" s="124" t="s">
        <v>142</v>
      </c>
      <c r="C62" s="125" t="s">
        <v>150</v>
      </c>
      <c r="D62" s="107" t="s">
        <v>8</v>
      </c>
      <c r="E62" s="110" t="s">
        <v>14</v>
      </c>
      <c r="F62" s="109" t="s">
        <v>130</v>
      </c>
      <c r="G62" s="107" t="str">
        <f t="shared" si="3"/>
        <v>（全数）</v>
      </c>
      <c r="H62" s="109">
        <v>11</v>
      </c>
      <c r="I62" s="109" t="str">
        <f t="shared" si="4"/>
        <v>直ちに</v>
      </c>
      <c r="J62" s="109" t="str">
        <f t="shared" si="0"/>
        <v>a</v>
      </c>
      <c r="K62" s="107" t="s">
        <v>14</v>
      </c>
      <c r="L62" s="110" t="s">
        <v>14</v>
      </c>
      <c r="M62" s="109" t="s">
        <v>14</v>
      </c>
      <c r="N62" s="107" t="s">
        <v>14</v>
      </c>
      <c r="O62" s="110" t="s">
        <v>14</v>
      </c>
      <c r="P62" s="111" t="s">
        <v>14</v>
      </c>
    </row>
    <row r="63" spans="1:16" s="128" customFormat="1" ht="18" customHeight="1" x14ac:dyDescent="0.15">
      <c r="A63" s="107">
        <v>4</v>
      </c>
      <c r="B63" s="124" t="s">
        <v>177</v>
      </c>
      <c r="C63" s="125"/>
      <c r="D63" s="107" t="s">
        <v>8</v>
      </c>
      <c r="E63" s="110" t="s">
        <v>14</v>
      </c>
      <c r="F63" s="109" t="s">
        <v>130</v>
      </c>
      <c r="G63" s="107" t="str">
        <f>IF(H63=11,"（全数）",IF(H63=12,"（全数）",IF(H63=21,"小児科",IF(H63=22,"インフル",IF(H63=23,"眼科",IF(H63=24,"ＳＴＤ",IF(H63=251,"基幹",IF(H63=252,"基幹"))))))))</f>
        <v>（全数）</v>
      </c>
      <c r="H63" s="109">
        <v>11</v>
      </c>
      <c r="I63" s="109" t="str">
        <f t="shared" si="4"/>
        <v>直ちに</v>
      </c>
      <c r="J63" s="109" t="str">
        <f t="shared" si="0"/>
        <v>a</v>
      </c>
      <c r="K63" s="107" t="s">
        <v>14</v>
      </c>
      <c r="L63" s="110" t="s">
        <v>14</v>
      </c>
      <c r="M63" s="109" t="s">
        <v>14</v>
      </c>
      <c r="N63" s="107" t="s">
        <v>14</v>
      </c>
      <c r="O63" s="110" t="s">
        <v>14</v>
      </c>
      <c r="P63" s="111" t="s">
        <v>14</v>
      </c>
    </row>
    <row r="64" spans="1:16" s="128" customFormat="1" ht="18" customHeight="1" x14ac:dyDescent="0.15">
      <c r="A64" s="107">
        <v>4</v>
      </c>
      <c r="B64" s="124" t="s">
        <v>178</v>
      </c>
      <c r="C64" s="125"/>
      <c r="D64" s="107" t="s">
        <v>8</v>
      </c>
      <c r="E64" s="110" t="s">
        <v>14</v>
      </c>
      <c r="F64" s="109" t="s">
        <v>130</v>
      </c>
      <c r="G64" s="107" t="str">
        <f>IF(H64=11,"（全数）",IF(H64=12,"（全数）",IF(H64=21,"小児科",IF(H64=22,"インフル",IF(H64=23,"眼科",IF(H64=24,"ＳＴＤ",IF(H64=251,"基幹",IF(H64=252,"基幹"))))))))</f>
        <v>（全数）</v>
      </c>
      <c r="H64" s="109">
        <v>11</v>
      </c>
      <c r="I64" s="109" t="str">
        <f t="shared" si="4"/>
        <v>直ちに</v>
      </c>
      <c r="J64" s="109" t="str">
        <f t="shared" si="0"/>
        <v>a</v>
      </c>
      <c r="K64" s="107" t="s">
        <v>14</v>
      </c>
      <c r="L64" s="110" t="s">
        <v>14</v>
      </c>
      <c r="M64" s="109" t="s">
        <v>14</v>
      </c>
      <c r="N64" s="107" t="s">
        <v>14</v>
      </c>
      <c r="O64" s="110" t="s">
        <v>14</v>
      </c>
      <c r="P64" s="111" t="s">
        <v>14</v>
      </c>
    </row>
    <row r="65" spans="1:16" s="128" customFormat="1" ht="18" customHeight="1" x14ac:dyDescent="0.15">
      <c r="A65" s="107">
        <v>4</v>
      </c>
      <c r="B65" s="124" t="s">
        <v>143</v>
      </c>
      <c r="C65" s="125" t="s">
        <v>151</v>
      </c>
      <c r="D65" s="107" t="s">
        <v>8</v>
      </c>
      <c r="E65" s="110" t="s">
        <v>14</v>
      </c>
      <c r="F65" s="109" t="s">
        <v>130</v>
      </c>
      <c r="G65" s="107" t="str">
        <f t="shared" si="3"/>
        <v>（全数）</v>
      </c>
      <c r="H65" s="109">
        <v>11</v>
      </c>
      <c r="I65" s="109" t="str">
        <f t="shared" si="4"/>
        <v>直ちに</v>
      </c>
      <c r="J65" s="109" t="str">
        <f t="shared" si="0"/>
        <v>a</v>
      </c>
      <c r="K65" s="107" t="s">
        <v>14</v>
      </c>
      <c r="L65" s="110" t="s">
        <v>14</v>
      </c>
      <c r="M65" s="109" t="s">
        <v>14</v>
      </c>
      <c r="N65" s="107" t="s">
        <v>14</v>
      </c>
      <c r="O65" s="110" t="s">
        <v>14</v>
      </c>
      <c r="P65" s="111" t="s">
        <v>14</v>
      </c>
    </row>
    <row r="66" spans="1:16" s="128" customFormat="1" ht="18" customHeight="1" x14ac:dyDescent="0.15">
      <c r="A66" s="107">
        <v>4</v>
      </c>
      <c r="B66" s="108" t="s">
        <v>144</v>
      </c>
      <c r="C66" s="127" t="s">
        <v>152</v>
      </c>
      <c r="D66" s="107" t="s">
        <v>8</v>
      </c>
      <c r="E66" s="110" t="s">
        <v>14</v>
      </c>
      <c r="F66" s="109" t="s">
        <v>8</v>
      </c>
      <c r="G66" s="107" t="str">
        <f t="shared" si="3"/>
        <v>（全数）</v>
      </c>
      <c r="H66" s="109">
        <v>11</v>
      </c>
      <c r="I66" s="109" t="str">
        <f t="shared" si="4"/>
        <v>直ちに</v>
      </c>
      <c r="J66" s="109" t="str">
        <f t="shared" si="0"/>
        <v>a</v>
      </c>
      <c r="K66" s="107" t="s">
        <v>14</v>
      </c>
      <c r="L66" s="110" t="s">
        <v>14</v>
      </c>
      <c r="M66" s="109" t="s">
        <v>14</v>
      </c>
      <c r="N66" s="107" t="s">
        <v>14</v>
      </c>
      <c r="O66" s="110" t="s">
        <v>14</v>
      </c>
      <c r="P66" s="111" t="s">
        <v>14</v>
      </c>
    </row>
    <row r="67" spans="1:16" s="128" customFormat="1" ht="18" customHeight="1" thickBot="1" x14ac:dyDescent="0.2">
      <c r="A67" s="95">
        <v>4</v>
      </c>
      <c r="B67" s="112" t="s">
        <v>179</v>
      </c>
      <c r="C67" s="132"/>
      <c r="D67" s="95" t="s">
        <v>8</v>
      </c>
      <c r="E67" s="99" t="s">
        <v>14</v>
      </c>
      <c r="F67" s="94" t="s">
        <v>8</v>
      </c>
      <c r="G67" s="95" t="str">
        <f>IF(H67=11,"（全数）",IF(H67=12,"（全数）",IF(H67=21,"小児科",IF(H67=22,"インフル",IF(H67=23,"眼科",IF(H67=24,"ＳＴＤ",IF(H67=251,"基幹",IF(H67=252,"基幹"))))))))</f>
        <v>（全数）</v>
      </c>
      <c r="H67" s="94">
        <v>11</v>
      </c>
      <c r="I67" s="94" t="str">
        <f t="shared" si="4"/>
        <v>直ちに</v>
      </c>
      <c r="J67" s="94" t="str">
        <f t="shared" si="0"/>
        <v>a</v>
      </c>
      <c r="K67" s="95" t="s">
        <v>14</v>
      </c>
      <c r="L67" s="99" t="s">
        <v>14</v>
      </c>
      <c r="M67" s="94" t="s">
        <v>14</v>
      </c>
      <c r="N67" s="95" t="s">
        <v>14</v>
      </c>
      <c r="O67" s="99" t="s">
        <v>14</v>
      </c>
      <c r="P67" s="113" t="s">
        <v>14</v>
      </c>
    </row>
    <row r="68" spans="1:16" s="126" customFormat="1" ht="18" customHeight="1" x14ac:dyDescent="0.15">
      <c r="A68" s="114">
        <v>5</v>
      </c>
      <c r="B68" s="133" t="s">
        <v>20</v>
      </c>
      <c r="C68" s="134" t="s">
        <v>157</v>
      </c>
      <c r="D68" s="114" t="s">
        <v>8</v>
      </c>
      <c r="E68" s="117" t="s">
        <v>14</v>
      </c>
      <c r="F68" s="116" t="s">
        <v>14</v>
      </c>
      <c r="G68" s="114" t="str">
        <f t="shared" si="3"/>
        <v>（全数）</v>
      </c>
      <c r="H68" s="116">
        <v>12</v>
      </c>
      <c r="I68" s="116" t="str">
        <f t="shared" si="4"/>
        <v>７日以内</v>
      </c>
      <c r="J68" s="116" t="str">
        <f t="shared" si="0"/>
        <v>b1</v>
      </c>
      <c r="K68" s="114" t="s">
        <v>14</v>
      </c>
      <c r="L68" s="117" t="s">
        <v>14</v>
      </c>
      <c r="M68" s="116" t="s">
        <v>14</v>
      </c>
      <c r="N68" s="114" t="s">
        <v>14</v>
      </c>
      <c r="O68" s="117" t="s">
        <v>14</v>
      </c>
      <c r="P68" s="118" t="s">
        <v>14</v>
      </c>
    </row>
    <row r="69" spans="1:16" s="126" customFormat="1" ht="18" customHeight="1" x14ac:dyDescent="0.15">
      <c r="A69" s="107">
        <v>5</v>
      </c>
      <c r="B69" s="124" t="s">
        <v>145</v>
      </c>
      <c r="C69" s="125" t="s">
        <v>156</v>
      </c>
      <c r="D69" s="107" t="s">
        <v>8</v>
      </c>
      <c r="E69" s="110" t="s">
        <v>14</v>
      </c>
      <c r="F69" s="109" t="s">
        <v>14</v>
      </c>
      <c r="G69" s="107" t="str">
        <f t="shared" si="3"/>
        <v>小児科</v>
      </c>
      <c r="H69" s="109">
        <v>21</v>
      </c>
      <c r="I69" s="109" t="str">
        <f t="shared" si="4"/>
        <v>次の月曜</v>
      </c>
      <c r="J69" s="109" t="str">
        <f t="shared" si="0"/>
        <v>c1</v>
      </c>
      <c r="K69" s="107" t="s">
        <v>14</v>
      </c>
      <c r="L69" s="110" t="s">
        <v>14</v>
      </c>
      <c r="M69" s="109" t="s">
        <v>14</v>
      </c>
      <c r="N69" s="107" t="s">
        <v>14</v>
      </c>
      <c r="O69" s="110" t="s">
        <v>14</v>
      </c>
      <c r="P69" s="111" t="s">
        <v>14</v>
      </c>
    </row>
    <row r="70" spans="1:16" s="126" customFormat="1" ht="18" customHeight="1" x14ac:dyDescent="0.15">
      <c r="A70" s="107">
        <v>5</v>
      </c>
      <c r="B70" s="124" t="s">
        <v>22</v>
      </c>
      <c r="C70" s="125" t="s">
        <v>23</v>
      </c>
      <c r="D70" s="107" t="s">
        <v>8</v>
      </c>
      <c r="E70" s="110" t="s">
        <v>14</v>
      </c>
      <c r="F70" s="109" t="s">
        <v>14</v>
      </c>
      <c r="G70" s="107" t="str">
        <f t="shared" si="3"/>
        <v>小児科</v>
      </c>
      <c r="H70" s="109">
        <v>21</v>
      </c>
      <c r="I70" s="109" t="str">
        <f t="shared" si="4"/>
        <v>次の月曜</v>
      </c>
      <c r="J70" s="109" t="str">
        <f t="shared" si="0"/>
        <v>c1</v>
      </c>
      <c r="K70" s="107" t="s">
        <v>14</v>
      </c>
      <c r="L70" s="110" t="s">
        <v>14</v>
      </c>
      <c r="M70" s="109" t="s">
        <v>14</v>
      </c>
      <c r="N70" s="107" t="s">
        <v>14</v>
      </c>
      <c r="O70" s="110" t="s">
        <v>14</v>
      </c>
      <c r="P70" s="111" t="s">
        <v>14</v>
      </c>
    </row>
    <row r="71" spans="1:16" s="126" customFormat="1" ht="40.5" x14ac:dyDescent="0.15">
      <c r="A71" s="107">
        <v>5</v>
      </c>
      <c r="B71" s="135" t="s">
        <v>189</v>
      </c>
      <c r="C71" s="127" t="s">
        <v>24</v>
      </c>
      <c r="D71" s="107" t="s">
        <v>8</v>
      </c>
      <c r="E71" s="110" t="s">
        <v>14</v>
      </c>
      <c r="F71" s="109" t="s">
        <v>14</v>
      </c>
      <c r="G71" s="136" t="s">
        <v>354</v>
      </c>
      <c r="H71" s="109">
        <v>22</v>
      </c>
      <c r="I71" s="109" t="str">
        <f>IF(H71=11,"直ちに",IF(H71=12,"７日以内",IF(H71=21,"次の月曜",IF(H71=22,"次の月曜",IF(H71=23,"次の月曜",IF(H71=24,"翌月初日",IF(H71=251,"次の月曜",IF(H71=252,"翌月初日"))))))))</f>
        <v>次の月曜</v>
      </c>
      <c r="J71" s="109" t="str">
        <f t="shared" si="0"/>
        <v>c1</v>
      </c>
      <c r="K71" s="107" t="s">
        <v>14</v>
      </c>
      <c r="L71" s="110" t="s">
        <v>14</v>
      </c>
      <c r="M71" s="109" t="s">
        <v>14</v>
      </c>
      <c r="N71" s="107" t="s">
        <v>14</v>
      </c>
      <c r="O71" s="110" t="s">
        <v>14</v>
      </c>
      <c r="P71" s="111" t="s">
        <v>14</v>
      </c>
    </row>
    <row r="72" spans="1:16" s="126" customFormat="1" ht="54" x14ac:dyDescent="0.15">
      <c r="A72" s="107">
        <v>5</v>
      </c>
      <c r="B72" s="129" t="s">
        <v>352</v>
      </c>
      <c r="C72" s="127" t="s">
        <v>24</v>
      </c>
      <c r="D72" s="107" t="s">
        <v>8</v>
      </c>
      <c r="E72" s="110" t="s">
        <v>14</v>
      </c>
      <c r="F72" s="109" t="s">
        <v>14</v>
      </c>
      <c r="G72" s="136" t="s">
        <v>355</v>
      </c>
      <c r="H72" s="109">
        <v>22</v>
      </c>
      <c r="I72" s="109" t="str">
        <f>IF(H72=11,"直ちに",IF(H72=12,"７日以内",IF(H72=21,"次の月曜",IF(H72=22,"次の月曜",IF(H72=23,"次の月曜",IF(H72=24,"翌月初日",IF(H72=251,"次の月曜",IF(H72=252,"翌月初日"))))))))</f>
        <v>次の月曜</v>
      </c>
      <c r="J72" s="109" t="str">
        <f t="shared" si="0"/>
        <v>c1</v>
      </c>
      <c r="K72" s="107" t="s">
        <v>14</v>
      </c>
      <c r="L72" s="110" t="s">
        <v>14</v>
      </c>
      <c r="M72" s="109" t="s">
        <v>14</v>
      </c>
      <c r="N72" s="107" t="s">
        <v>14</v>
      </c>
      <c r="O72" s="110" t="s">
        <v>14</v>
      </c>
      <c r="P72" s="111" t="s">
        <v>14</v>
      </c>
    </row>
    <row r="73" spans="1:16" s="126" customFormat="1" ht="30" customHeight="1" x14ac:dyDescent="0.15">
      <c r="A73" s="107">
        <v>5</v>
      </c>
      <c r="B73" s="135" t="s">
        <v>270</v>
      </c>
      <c r="C73" s="127" t="s">
        <v>25</v>
      </c>
      <c r="D73" s="107" t="s">
        <v>8</v>
      </c>
      <c r="E73" s="110" t="s">
        <v>14</v>
      </c>
      <c r="F73" s="109" t="s">
        <v>14</v>
      </c>
      <c r="G73" s="107" t="str">
        <f t="shared" si="3"/>
        <v>（全数）</v>
      </c>
      <c r="H73" s="109">
        <v>12</v>
      </c>
      <c r="I73" s="109" t="str">
        <f t="shared" si="4"/>
        <v>７日以内</v>
      </c>
      <c r="J73" s="109" t="str">
        <f t="shared" ref="J73:J83" si="5">IF(H73=11,"a",IF(H73=12,"b1",IF(H73=21,"c1",IF(H73=22,"c1",IF(H73=23,"c1",IF(H73=24,"c1","c2"))))))</f>
        <v>b1</v>
      </c>
      <c r="K73" s="107" t="s">
        <v>14</v>
      </c>
      <c r="L73" s="110" t="s">
        <v>14</v>
      </c>
      <c r="M73" s="109" t="s">
        <v>14</v>
      </c>
      <c r="N73" s="107" t="s">
        <v>14</v>
      </c>
      <c r="O73" s="110" t="s">
        <v>14</v>
      </c>
      <c r="P73" s="111" t="s">
        <v>14</v>
      </c>
    </row>
    <row r="74" spans="1:16" s="126" customFormat="1" ht="18" customHeight="1" x14ac:dyDescent="0.15">
      <c r="A74" s="107">
        <v>5</v>
      </c>
      <c r="B74" s="124" t="s">
        <v>26</v>
      </c>
      <c r="C74" s="125" t="s">
        <v>27</v>
      </c>
      <c r="D74" s="107" t="s">
        <v>8</v>
      </c>
      <c r="E74" s="110" t="s">
        <v>14</v>
      </c>
      <c r="F74" s="109" t="s">
        <v>14</v>
      </c>
      <c r="G74" s="107" t="str">
        <f t="shared" si="3"/>
        <v>小児科</v>
      </c>
      <c r="H74" s="109">
        <v>21</v>
      </c>
      <c r="I74" s="109" t="str">
        <f t="shared" si="4"/>
        <v>次の月曜</v>
      </c>
      <c r="J74" s="109" t="str">
        <f t="shared" si="5"/>
        <v>c1</v>
      </c>
      <c r="K74" s="107" t="s">
        <v>14</v>
      </c>
      <c r="L74" s="110" t="s">
        <v>14</v>
      </c>
      <c r="M74" s="109" t="s">
        <v>14</v>
      </c>
      <c r="N74" s="107" t="s">
        <v>14</v>
      </c>
      <c r="O74" s="110" t="s">
        <v>14</v>
      </c>
      <c r="P74" s="111" t="s">
        <v>14</v>
      </c>
    </row>
    <row r="75" spans="1:16" s="126" customFormat="1" ht="18" customHeight="1" x14ac:dyDescent="0.15">
      <c r="A75" s="107">
        <v>5</v>
      </c>
      <c r="B75" s="124" t="s">
        <v>357</v>
      </c>
      <c r="C75" s="125" t="s">
        <v>335</v>
      </c>
      <c r="D75" s="107" t="s">
        <v>8</v>
      </c>
      <c r="E75" s="110" t="s">
        <v>14</v>
      </c>
      <c r="F75" s="109" t="s">
        <v>14</v>
      </c>
      <c r="G75" s="107" t="s">
        <v>326</v>
      </c>
      <c r="H75" s="109">
        <v>12</v>
      </c>
      <c r="I75" s="109" t="s">
        <v>336</v>
      </c>
      <c r="J75" s="109" t="s">
        <v>337</v>
      </c>
      <c r="K75" s="107" t="s">
        <v>14</v>
      </c>
      <c r="L75" s="110" t="s">
        <v>14</v>
      </c>
      <c r="M75" s="109" t="s">
        <v>14</v>
      </c>
      <c r="N75" s="107" t="s">
        <v>14</v>
      </c>
      <c r="O75" s="110" t="s">
        <v>14</v>
      </c>
      <c r="P75" s="111" t="s">
        <v>14</v>
      </c>
    </row>
    <row r="76" spans="1:16" s="126" customFormat="1" ht="30" customHeight="1" x14ac:dyDescent="0.15">
      <c r="A76" s="107">
        <v>5</v>
      </c>
      <c r="B76" s="124" t="s">
        <v>35</v>
      </c>
      <c r="C76" s="125" t="s">
        <v>36</v>
      </c>
      <c r="D76" s="107" t="s">
        <v>8</v>
      </c>
      <c r="E76" s="110" t="s">
        <v>14</v>
      </c>
      <c r="F76" s="109" t="s">
        <v>14</v>
      </c>
      <c r="G76" s="136" t="s">
        <v>334</v>
      </c>
      <c r="H76" s="109">
        <v>21</v>
      </c>
      <c r="I76" s="109" t="str">
        <f t="shared" si="4"/>
        <v>次の月曜</v>
      </c>
      <c r="J76" s="109" t="str">
        <f t="shared" si="5"/>
        <v>c1</v>
      </c>
      <c r="K76" s="107" t="s">
        <v>14</v>
      </c>
      <c r="L76" s="110" t="s">
        <v>14</v>
      </c>
      <c r="M76" s="109" t="s">
        <v>14</v>
      </c>
      <c r="N76" s="107" t="s">
        <v>14</v>
      </c>
      <c r="O76" s="110" t="s">
        <v>14</v>
      </c>
      <c r="P76" s="111" t="s">
        <v>14</v>
      </c>
    </row>
    <row r="77" spans="1:16" s="126" customFormat="1" ht="18" customHeight="1" x14ac:dyDescent="0.15">
      <c r="A77" s="107">
        <v>5</v>
      </c>
      <c r="B77" s="124" t="s">
        <v>37</v>
      </c>
      <c r="C77" s="125" t="s">
        <v>38</v>
      </c>
      <c r="D77" s="107" t="s">
        <v>8</v>
      </c>
      <c r="E77" s="110" t="s">
        <v>14</v>
      </c>
      <c r="F77" s="109" t="s">
        <v>14</v>
      </c>
      <c r="G77" s="107" t="str">
        <f t="shared" si="3"/>
        <v>眼科</v>
      </c>
      <c r="H77" s="109">
        <v>23</v>
      </c>
      <c r="I77" s="109" t="str">
        <f t="shared" si="4"/>
        <v>次の月曜</v>
      </c>
      <c r="J77" s="109" t="str">
        <f t="shared" si="5"/>
        <v>c1</v>
      </c>
      <c r="K77" s="107" t="s">
        <v>14</v>
      </c>
      <c r="L77" s="110" t="s">
        <v>14</v>
      </c>
      <c r="M77" s="109" t="s">
        <v>14</v>
      </c>
      <c r="N77" s="107" t="s">
        <v>14</v>
      </c>
      <c r="O77" s="110" t="s">
        <v>14</v>
      </c>
      <c r="P77" s="111" t="s">
        <v>14</v>
      </c>
    </row>
    <row r="78" spans="1:16" s="126" customFormat="1" ht="18" customHeight="1" x14ac:dyDescent="0.15">
      <c r="A78" s="107">
        <v>5</v>
      </c>
      <c r="B78" s="124" t="s">
        <v>349</v>
      </c>
      <c r="C78" s="125"/>
      <c r="D78" s="107" t="s">
        <v>8</v>
      </c>
      <c r="E78" s="110" t="s">
        <v>14</v>
      </c>
      <c r="F78" s="109" t="s">
        <v>14</v>
      </c>
      <c r="G78" s="107" t="str">
        <f t="shared" si="3"/>
        <v>（全数）</v>
      </c>
      <c r="H78" s="109">
        <v>12</v>
      </c>
      <c r="I78" s="109" t="str">
        <f t="shared" si="4"/>
        <v>７日以内</v>
      </c>
      <c r="J78" s="109" t="str">
        <f t="shared" si="5"/>
        <v>b1</v>
      </c>
      <c r="K78" s="107" t="s">
        <v>14</v>
      </c>
      <c r="L78" s="110" t="s">
        <v>14</v>
      </c>
      <c r="M78" s="109" t="s">
        <v>14</v>
      </c>
      <c r="N78" s="107" t="s">
        <v>14</v>
      </c>
      <c r="O78" s="110" t="s">
        <v>14</v>
      </c>
      <c r="P78" s="111" t="s">
        <v>14</v>
      </c>
    </row>
    <row r="79" spans="1:16" s="126" customFormat="1" ht="42.75" customHeight="1" x14ac:dyDescent="0.15">
      <c r="A79" s="107">
        <v>5</v>
      </c>
      <c r="B79" s="129" t="s">
        <v>180</v>
      </c>
      <c r="C79" s="125" t="s">
        <v>39</v>
      </c>
      <c r="D79" s="107" t="s">
        <v>8</v>
      </c>
      <c r="E79" s="110" t="s">
        <v>14</v>
      </c>
      <c r="F79" s="109" t="s">
        <v>14</v>
      </c>
      <c r="G79" s="107" t="str">
        <f t="shared" si="3"/>
        <v>（全数）</v>
      </c>
      <c r="H79" s="109">
        <v>12</v>
      </c>
      <c r="I79" s="109" t="str">
        <f t="shared" si="4"/>
        <v>７日以内</v>
      </c>
      <c r="J79" s="109" t="str">
        <f t="shared" si="5"/>
        <v>b1</v>
      </c>
      <c r="K79" s="107" t="s">
        <v>14</v>
      </c>
      <c r="L79" s="110" t="s">
        <v>14</v>
      </c>
      <c r="M79" s="109" t="s">
        <v>14</v>
      </c>
      <c r="N79" s="107" t="s">
        <v>14</v>
      </c>
      <c r="O79" s="110" t="s">
        <v>14</v>
      </c>
      <c r="P79" s="111" t="s">
        <v>14</v>
      </c>
    </row>
    <row r="80" spans="1:16" s="128" customFormat="1" ht="18" customHeight="1" x14ac:dyDescent="0.15">
      <c r="A80" s="107">
        <v>5</v>
      </c>
      <c r="B80" s="124" t="s">
        <v>271</v>
      </c>
      <c r="C80" s="125" t="s">
        <v>45</v>
      </c>
      <c r="D80" s="107" t="s">
        <v>8</v>
      </c>
      <c r="E80" s="110" t="s">
        <v>14</v>
      </c>
      <c r="F80" s="109" t="s">
        <v>14</v>
      </c>
      <c r="G80" s="107" t="str">
        <f t="shared" si="3"/>
        <v>基幹</v>
      </c>
      <c r="H80" s="109">
        <v>251</v>
      </c>
      <c r="I80" s="109" t="str">
        <f t="shared" si="4"/>
        <v>次の月曜</v>
      </c>
      <c r="J80" s="109" t="str">
        <f t="shared" si="5"/>
        <v>c2</v>
      </c>
      <c r="K80" s="107" t="s">
        <v>14</v>
      </c>
      <c r="L80" s="110" t="s">
        <v>14</v>
      </c>
      <c r="M80" s="109" t="s">
        <v>14</v>
      </c>
      <c r="N80" s="107" t="s">
        <v>14</v>
      </c>
      <c r="O80" s="110" t="s">
        <v>14</v>
      </c>
      <c r="P80" s="111" t="s">
        <v>14</v>
      </c>
    </row>
    <row r="81" spans="1:16" s="128" customFormat="1" ht="18" customHeight="1" x14ac:dyDescent="0.15">
      <c r="A81" s="107">
        <v>5</v>
      </c>
      <c r="B81" s="108" t="s">
        <v>46</v>
      </c>
      <c r="C81" s="127" t="s">
        <v>47</v>
      </c>
      <c r="D81" s="107" t="s">
        <v>8</v>
      </c>
      <c r="E81" s="110" t="s">
        <v>14</v>
      </c>
      <c r="F81" s="109" t="s">
        <v>14</v>
      </c>
      <c r="G81" s="107" t="str">
        <f t="shared" si="3"/>
        <v>（全数）</v>
      </c>
      <c r="H81" s="109">
        <v>12</v>
      </c>
      <c r="I81" s="109" t="str">
        <f t="shared" si="4"/>
        <v>７日以内</v>
      </c>
      <c r="J81" s="109" t="str">
        <f t="shared" si="5"/>
        <v>b1</v>
      </c>
      <c r="K81" s="107" t="s">
        <v>14</v>
      </c>
      <c r="L81" s="110" t="s">
        <v>14</v>
      </c>
      <c r="M81" s="109" t="s">
        <v>14</v>
      </c>
      <c r="N81" s="107" t="s">
        <v>14</v>
      </c>
      <c r="O81" s="110" t="s">
        <v>14</v>
      </c>
      <c r="P81" s="111" t="s">
        <v>14</v>
      </c>
    </row>
    <row r="82" spans="1:16" s="128" customFormat="1" ht="18" customHeight="1" x14ac:dyDescent="0.15">
      <c r="A82" s="107">
        <v>5</v>
      </c>
      <c r="B82" s="124" t="s">
        <v>48</v>
      </c>
      <c r="C82" s="125" t="s">
        <v>49</v>
      </c>
      <c r="D82" s="107" t="s">
        <v>8</v>
      </c>
      <c r="E82" s="110" t="s">
        <v>14</v>
      </c>
      <c r="F82" s="109" t="s">
        <v>14</v>
      </c>
      <c r="G82" s="107" t="str">
        <f t="shared" si="3"/>
        <v>（全数）</v>
      </c>
      <c r="H82" s="109">
        <v>12</v>
      </c>
      <c r="I82" s="109" t="str">
        <f t="shared" si="4"/>
        <v>７日以内</v>
      </c>
      <c r="J82" s="109" t="str">
        <f t="shared" si="5"/>
        <v>b1</v>
      </c>
      <c r="K82" s="107" t="s">
        <v>14</v>
      </c>
      <c r="L82" s="110" t="s">
        <v>14</v>
      </c>
      <c r="M82" s="109" t="s">
        <v>14</v>
      </c>
      <c r="N82" s="107" t="s">
        <v>14</v>
      </c>
      <c r="O82" s="110" t="s">
        <v>14</v>
      </c>
      <c r="P82" s="111" t="s">
        <v>14</v>
      </c>
    </row>
    <row r="83" spans="1:16" s="128" customFormat="1" ht="18" customHeight="1" x14ac:dyDescent="0.15">
      <c r="A83" s="107">
        <v>5</v>
      </c>
      <c r="B83" s="124" t="s">
        <v>50</v>
      </c>
      <c r="C83" s="125" t="s">
        <v>51</v>
      </c>
      <c r="D83" s="107" t="s">
        <v>8</v>
      </c>
      <c r="E83" s="110" t="s">
        <v>14</v>
      </c>
      <c r="F83" s="109" t="s">
        <v>14</v>
      </c>
      <c r="G83" s="107" t="str">
        <f t="shared" si="3"/>
        <v>（全数）</v>
      </c>
      <c r="H83" s="109">
        <v>12</v>
      </c>
      <c r="I83" s="109" t="str">
        <f t="shared" si="4"/>
        <v>７日以内</v>
      </c>
      <c r="J83" s="109" t="str">
        <f t="shared" si="5"/>
        <v>b1</v>
      </c>
      <c r="K83" s="107" t="s">
        <v>14</v>
      </c>
      <c r="L83" s="110" t="s">
        <v>14</v>
      </c>
      <c r="M83" s="109" t="s">
        <v>14</v>
      </c>
      <c r="N83" s="107" t="s">
        <v>14</v>
      </c>
      <c r="O83" s="110" t="s">
        <v>14</v>
      </c>
      <c r="P83" s="111" t="s">
        <v>14</v>
      </c>
    </row>
    <row r="84" spans="1:16" s="128" customFormat="1" ht="18" customHeight="1" x14ac:dyDescent="0.15">
      <c r="A84" s="107">
        <v>5</v>
      </c>
      <c r="B84" s="108" t="s">
        <v>52</v>
      </c>
      <c r="C84" s="127" t="s">
        <v>53</v>
      </c>
      <c r="D84" s="107" t="s">
        <v>8</v>
      </c>
      <c r="E84" s="110" t="s">
        <v>14</v>
      </c>
      <c r="F84" s="109" t="s">
        <v>8</v>
      </c>
      <c r="G84" s="107" t="str">
        <f t="shared" si="3"/>
        <v>（全数）</v>
      </c>
      <c r="H84" s="109">
        <v>12</v>
      </c>
      <c r="I84" s="109" t="str">
        <f t="shared" si="4"/>
        <v>７日以内</v>
      </c>
      <c r="J84" s="109" t="s">
        <v>182</v>
      </c>
      <c r="K84" s="107" t="s">
        <v>14</v>
      </c>
      <c r="L84" s="110" t="s">
        <v>14</v>
      </c>
      <c r="M84" s="109" t="s">
        <v>14</v>
      </c>
      <c r="N84" s="107" t="s">
        <v>14</v>
      </c>
      <c r="O84" s="110" t="s">
        <v>14</v>
      </c>
      <c r="P84" s="111" t="s">
        <v>14</v>
      </c>
    </row>
    <row r="85" spans="1:16" s="128" customFormat="1" ht="35.25" customHeight="1" x14ac:dyDescent="0.15">
      <c r="A85" s="107">
        <v>5</v>
      </c>
      <c r="B85" s="129" t="s">
        <v>272</v>
      </c>
      <c r="C85" s="125" t="s">
        <v>56</v>
      </c>
      <c r="D85" s="107" t="s">
        <v>8</v>
      </c>
      <c r="E85" s="110" t="s">
        <v>14</v>
      </c>
      <c r="F85" s="109" t="s">
        <v>14</v>
      </c>
      <c r="G85" s="107" t="str">
        <f t="shared" si="3"/>
        <v>基幹</v>
      </c>
      <c r="H85" s="109">
        <v>251</v>
      </c>
      <c r="I85" s="109" t="str">
        <f t="shared" si="4"/>
        <v>次の月曜</v>
      </c>
      <c r="J85" s="109" t="str">
        <f t="shared" ref="J85:J115" si="6">IF(H85=11,"a",IF(H85=12,"b1",IF(H85=21,"c1",IF(H85=22,"c1",IF(H85=23,"c1",IF(H85=24,"c1","c2"))))))</f>
        <v>c2</v>
      </c>
      <c r="K85" s="107" t="s">
        <v>14</v>
      </c>
      <c r="L85" s="110" t="s">
        <v>14</v>
      </c>
      <c r="M85" s="109" t="s">
        <v>14</v>
      </c>
      <c r="N85" s="107" t="s">
        <v>14</v>
      </c>
      <c r="O85" s="110" t="s">
        <v>14</v>
      </c>
      <c r="P85" s="111" t="s">
        <v>14</v>
      </c>
    </row>
    <row r="86" spans="1:16" s="128" customFormat="1" ht="18" customHeight="1" x14ac:dyDescent="0.15">
      <c r="A86" s="107">
        <v>5</v>
      </c>
      <c r="B86" s="124" t="s">
        <v>57</v>
      </c>
      <c r="C86" s="125" t="s">
        <v>58</v>
      </c>
      <c r="D86" s="107" t="s">
        <v>8</v>
      </c>
      <c r="E86" s="110" t="s">
        <v>14</v>
      </c>
      <c r="F86" s="109" t="s">
        <v>14</v>
      </c>
      <c r="G86" s="107" t="str">
        <f t="shared" si="3"/>
        <v>（全数）</v>
      </c>
      <c r="H86" s="109">
        <v>12</v>
      </c>
      <c r="I86" s="109" t="str">
        <f t="shared" si="4"/>
        <v>７日以内</v>
      </c>
      <c r="J86" s="109" t="str">
        <f t="shared" si="6"/>
        <v>b1</v>
      </c>
      <c r="K86" s="107" t="s">
        <v>14</v>
      </c>
      <c r="L86" s="110" t="s">
        <v>14</v>
      </c>
      <c r="M86" s="109" t="s">
        <v>14</v>
      </c>
      <c r="N86" s="107" t="s">
        <v>14</v>
      </c>
      <c r="O86" s="110" t="s">
        <v>14</v>
      </c>
      <c r="P86" s="111" t="s">
        <v>14</v>
      </c>
    </row>
    <row r="87" spans="1:16" s="128" customFormat="1" ht="18" customHeight="1" x14ac:dyDescent="0.15">
      <c r="A87" s="107">
        <v>5</v>
      </c>
      <c r="B87" s="124" t="s">
        <v>204</v>
      </c>
      <c r="C87" s="125" t="s">
        <v>63</v>
      </c>
      <c r="D87" s="107" t="s">
        <v>8</v>
      </c>
      <c r="E87" s="110" t="s">
        <v>14</v>
      </c>
      <c r="F87" s="109" t="s">
        <v>14</v>
      </c>
      <c r="G87" s="107" t="str">
        <f>IF(H87=11,"（全数）",IF(H87=12,"（全数）",IF(H87=21,"小児科",IF(H87=22,"インフル",IF(H87=23,"眼科",IF(H87=24,"ＳＴＤ",IF(H87=251,"基幹",IF(H87=252,"基幹"))))))))</f>
        <v>（全数）</v>
      </c>
      <c r="H87" s="109">
        <v>12</v>
      </c>
      <c r="I87" s="109" t="str">
        <f>IF(H87=11,"直ちに",IF(H87=12,"７日以内",IF(H87=21,"次の月曜",IF(H87=22,"次の月曜",IF(H87=23,"次の月曜",IF(H87=24,"翌月初日",IF(H87=251,"次の月曜",IF(H87=252,"翌月初日"))))))))</f>
        <v>７日以内</v>
      </c>
      <c r="J87" s="109" t="str">
        <f>IF(H87=11,"a",IF(H87=12,"b1",IF(H87=21,"c1",IF(H87=22,"c1",IF(H87=23,"c1",IF(H87=24,"c1","c2"))))))</f>
        <v>b1</v>
      </c>
      <c r="K87" s="107" t="s">
        <v>14</v>
      </c>
      <c r="L87" s="110" t="s">
        <v>14</v>
      </c>
      <c r="M87" s="109" t="s">
        <v>14</v>
      </c>
      <c r="N87" s="107" t="s">
        <v>14</v>
      </c>
      <c r="O87" s="110" t="s">
        <v>14</v>
      </c>
      <c r="P87" s="111" t="s">
        <v>14</v>
      </c>
    </row>
    <row r="88" spans="1:16" s="128" customFormat="1" ht="18" customHeight="1" x14ac:dyDescent="0.15">
      <c r="A88" s="107">
        <v>5</v>
      </c>
      <c r="B88" s="124" t="s">
        <v>203</v>
      </c>
      <c r="C88" s="125" t="s">
        <v>63</v>
      </c>
      <c r="D88" s="107" t="s">
        <v>8</v>
      </c>
      <c r="E88" s="110" t="s">
        <v>14</v>
      </c>
      <c r="F88" s="109" t="s">
        <v>14</v>
      </c>
      <c r="G88" s="107" t="str">
        <f>IF(H88=11,"（全数）",IF(H88=12,"（全数）",IF(H88=21,"小児科",IF(H88=22,"インフル",IF(H88=23,"眼科",IF(H88=24,"ＳＴＤ",IF(H88=251,"基幹",IF(H88=252,"基幹"))))))))</f>
        <v>（全数）</v>
      </c>
      <c r="H88" s="109">
        <v>12</v>
      </c>
      <c r="I88" s="109" t="s">
        <v>192</v>
      </c>
      <c r="J88" s="109" t="s">
        <v>193</v>
      </c>
      <c r="K88" s="107" t="s">
        <v>14</v>
      </c>
      <c r="L88" s="110" t="s">
        <v>14</v>
      </c>
      <c r="M88" s="109" t="s">
        <v>14</v>
      </c>
      <c r="N88" s="107" t="s">
        <v>14</v>
      </c>
      <c r="O88" s="110" t="s">
        <v>14</v>
      </c>
      <c r="P88" s="111" t="s">
        <v>14</v>
      </c>
    </row>
    <row r="89" spans="1:16" s="128" customFormat="1" ht="18" customHeight="1" x14ac:dyDescent="0.15">
      <c r="A89" s="107">
        <v>5</v>
      </c>
      <c r="B89" s="124" t="s">
        <v>205</v>
      </c>
      <c r="C89" s="125" t="s">
        <v>63</v>
      </c>
      <c r="D89" s="107" t="s">
        <v>8</v>
      </c>
      <c r="E89" s="110" t="s">
        <v>14</v>
      </c>
      <c r="F89" s="109" t="s">
        <v>14</v>
      </c>
      <c r="G89" s="107" t="str">
        <f>IF(H89=11,"（全数）",IF(H89=12,"（全数）",IF(H89=21,"小児科",IF(H89=22,"インフル",IF(H89=23,"眼科",IF(H89=24,"ＳＴＤ",IF(H89=251,"基幹",IF(H89=252,"基幹"))))))))</f>
        <v>（全数）</v>
      </c>
      <c r="H89" s="109">
        <v>12</v>
      </c>
      <c r="I89" s="109" t="str">
        <f>IF(H89=11,"直ちに",IF(H89=12,"７日以内",IF(H89=21,"次の月曜",IF(H89=22,"次の月曜",IF(H89=23,"次の月曜",IF(H89=24,"翌月初日",IF(H89=251,"次の月曜",IF(H89=252,"翌月初日"))))))))</f>
        <v>７日以内</v>
      </c>
      <c r="J89" s="109" t="str">
        <f>IF(H89=11,"a",IF(H89=12,"b1",IF(H89=21,"c1",IF(H89=22,"c1",IF(H89=23,"c1",IF(H89=24,"c1","c2"))))))</f>
        <v>b1</v>
      </c>
      <c r="K89" s="107" t="s">
        <v>14</v>
      </c>
      <c r="L89" s="110" t="s">
        <v>14</v>
      </c>
      <c r="M89" s="109" t="s">
        <v>14</v>
      </c>
      <c r="N89" s="107" t="s">
        <v>14</v>
      </c>
      <c r="O89" s="110" t="s">
        <v>14</v>
      </c>
      <c r="P89" s="111" t="s">
        <v>14</v>
      </c>
    </row>
    <row r="90" spans="1:16" s="128" customFormat="1" ht="18" customHeight="1" x14ac:dyDescent="0.15">
      <c r="A90" s="107">
        <v>5</v>
      </c>
      <c r="B90" s="124" t="s">
        <v>61</v>
      </c>
      <c r="C90" s="125" t="s">
        <v>62</v>
      </c>
      <c r="D90" s="107" t="s">
        <v>8</v>
      </c>
      <c r="E90" s="110" t="s">
        <v>14</v>
      </c>
      <c r="F90" s="109" t="s">
        <v>14</v>
      </c>
      <c r="G90" s="107" t="str">
        <f t="shared" si="3"/>
        <v>小児科</v>
      </c>
      <c r="H90" s="109">
        <v>21</v>
      </c>
      <c r="I90" s="109" t="str">
        <f t="shared" si="4"/>
        <v>次の月曜</v>
      </c>
      <c r="J90" s="109" t="str">
        <f t="shared" si="6"/>
        <v>c1</v>
      </c>
      <c r="K90" s="107" t="s">
        <v>14</v>
      </c>
      <c r="L90" s="110" t="s">
        <v>14</v>
      </c>
      <c r="M90" s="109" t="s">
        <v>14</v>
      </c>
      <c r="N90" s="107" t="s">
        <v>14</v>
      </c>
      <c r="O90" s="110" t="s">
        <v>14</v>
      </c>
      <c r="P90" s="111" t="s">
        <v>14</v>
      </c>
    </row>
    <row r="91" spans="1:16" s="128" customFormat="1" ht="18" customHeight="1" x14ac:dyDescent="0.15">
      <c r="A91" s="107">
        <v>5</v>
      </c>
      <c r="B91" s="124" t="s">
        <v>339</v>
      </c>
      <c r="C91" s="125" t="s">
        <v>62</v>
      </c>
      <c r="D91" s="107" t="s">
        <v>8</v>
      </c>
      <c r="E91" s="110" t="s">
        <v>14</v>
      </c>
      <c r="F91" s="109" t="s">
        <v>14</v>
      </c>
      <c r="G91" s="107" t="str">
        <f>IF(H91=11,"（全数）",IF(H91=12,"（全数）",IF(H91=21,"小児科",IF(H91=22,"インフル",IF(H91=23,"眼科",IF(H91=24,"ＳＴＤ",IF(H91=251,"基幹",IF(H91=252,"基幹"))))))))</f>
        <v>（全数）</v>
      </c>
      <c r="H91" s="109">
        <v>12</v>
      </c>
      <c r="I91" s="109" t="str">
        <f>IF(H91=11,"直ちに",IF(H91=12,"７日以内",IF(H91=21,"次の月曜",IF(H91=22,"次の月曜",IF(H91=23,"次の月曜",IF(H91=24,"翌月初日",IF(H91=251,"次の月曜",IF(H91=252,"翌月初日"))))))))</f>
        <v>７日以内</v>
      </c>
      <c r="J91" s="109" t="str">
        <f>IF(H91=11,"a",IF(H91=12,"b1",IF(H91=21,"c1",IF(H91=22,"c1",IF(H91=23,"c1",IF(H91=24,"c1","c2"))))))</f>
        <v>b1</v>
      </c>
      <c r="K91" s="107" t="s">
        <v>14</v>
      </c>
      <c r="L91" s="110" t="s">
        <v>14</v>
      </c>
      <c r="M91" s="109" t="s">
        <v>14</v>
      </c>
      <c r="N91" s="107" t="s">
        <v>14</v>
      </c>
      <c r="O91" s="110" t="s">
        <v>14</v>
      </c>
      <c r="P91" s="111" t="s">
        <v>14</v>
      </c>
    </row>
    <row r="92" spans="1:16" s="101" customFormat="1" ht="18" customHeight="1" x14ac:dyDescent="0.15">
      <c r="A92" s="107">
        <v>5</v>
      </c>
      <c r="B92" s="108" t="s">
        <v>64</v>
      </c>
      <c r="C92" s="127" t="s">
        <v>65</v>
      </c>
      <c r="D92" s="107" t="s">
        <v>8</v>
      </c>
      <c r="E92" s="110" t="s">
        <v>14</v>
      </c>
      <c r="F92" s="109" t="s">
        <v>14</v>
      </c>
      <c r="G92" s="107" t="str">
        <f>IF(H92=11,"（全数）",IF(H92=12,"（全数）",IF(H92=21,"小児科",IF(H92=22,"インフル",IF(H92=23,"眼科",IF(H92=24,"ＳＴＤ",IF(H92=251,"基幹",IF(H92=252,"基幹"))))))))</f>
        <v>ＳＴＤ</v>
      </c>
      <c r="H92" s="109">
        <v>24</v>
      </c>
      <c r="I92" s="109" t="str">
        <f t="shared" si="4"/>
        <v>翌月初日</v>
      </c>
      <c r="J92" s="109" t="str">
        <f t="shared" si="6"/>
        <v>c1</v>
      </c>
      <c r="K92" s="107" t="s">
        <v>14</v>
      </c>
      <c r="L92" s="110" t="s">
        <v>14</v>
      </c>
      <c r="M92" s="109" t="s">
        <v>14</v>
      </c>
      <c r="N92" s="107" t="s">
        <v>14</v>
      </c>
      <c r="O92" s="110" t="s">
        <v>14</v>
      </c>
      <c r="P92" s="111" t="s">
        <v>14</v>
      </c>
    </row>
    <row r="93" spans="1:16" s="128" customFormat="1" ht="18" customHeight="1" x14ac:dyDescent="0.15">
      <c r="A93" s="107">
        <v>5</v>
      </c>
      <c r="B93" s="124" t="s">
        <v>66</v>
      </c>
      <c r="C93" s="125" t="s">
        <v>67</v>
      </c>
      <c r="D93" s="107" t="s">
        <v>8</v>
      </c>
      <c r="E93" s="110" t="s">
        <v>14</v>
      </c>
      <c r="F93" s="109" t="s">
        <v>14</v>
      </c>
      <c r="G93" s="107" t="str">
        <f>IF(H93=11,"（全数）",IF(H93=12,"（全数）",IF(H93=21,"小児科",IF(H93=22,"インフル",IF(H93=23,"眼科",IF(H93=24,"ＳＴＤ",IF(H93=251,"基幹",IF(H93=252,"基幹"))))))))</f>
        <v>ＳＴＤ</v>
      </c>
      <c r="H93" s="109">
        <v>24</v>
      </c>
      <c r="I93" s="109" t="str">
        <f t="shared" si="4"/>
        <v>翌月初日</v>
      </c>
      <c r="J93" s="109" t="str">
        <f t="shared" si="6"/>
        <v>c1</v>
      </c>
      <c r="K93" s="107" t="s">
        <v>14</v>
      </c>
      <c r="L93" s="110" t="s">
        <v>14</v>
      </c>
      <c r="M93" s="109" t="s">
        <v>14</v>
      </c>
      <c r="N93" s="107" t="s">
        <v>14</v>
      </c>
      <c r="O93" s="110" t="s">
        <v>14</v>
      </c>
      <c r="P93" s="111" t="s">
        <v>14</v>
      </c>
    </row>
    <row r="94" spans="1:16" s="128" customFormat="1" ht="18" customHeight="1" x14ac:dyDescent="0.15">
      <c r="A94" s="107">
        <v>5</v>
      </c>
      <c r="B94" s="124" t="s">
        <v>147</v>
      </c>
      <c r="C94" s="125" t="s">
        <v>158</v>
      </c>
      <c r="D94" s="107" t="s">
        <v>8</v>
      </c>
      <c r="E94" s="110" t="s">
        <v>14</v>
      </c>
      <c r="F94" s="109" t="s">
        <v>14</v>
      </c>
      <c r="G94" s="107" t="str">
        <f t="shared" ref="G94:G115" si="7">IF(H94=11,"（全数）",IF(H94=12,"（全数）",IF(H94=21,"小児科",IF(H94=22,"インフル",IF(H94=23,"眼科",IF(H94=24,"ＳＴＤ",IF(H94=251,"基幹",IF(H94=252,"基幹"))))))))</f>
        <v>ＳＴＤ</v>
      </c>
      <c r="H94" s="109">
        <v>24</v>
      </c>
      <c r="I94" s="109" t="str">
        <f t="shared" si="4"/>
        <v>翌月初日</v>
      </c>
      <c r="J94" s="109" t="str">
        <f t="shared" si="6"/>
        <v>c1</v>
      </c>
      <c r="K94" s="107" t="s">
        <v>14</v>
      </c>
      <c r="L94" s="110" t="s">
        <v>14</v>
      </c>
      <c r="M94" s="109" t="s">
        <v>14</v>
      </c>
      <c r="N94" s="107" t="s">
        <v>14</v>
      </c>
      <c r="O94" s="110" t="s">
        <v>14</v>
      </c>
      <c r="P94" s="111" t="s">
        <v>14</v>
      </c>
    </row>
    <row r="95" spans="1:16" s="128" customFormat="1" ht="18" customHeight="1" x14ac:dyDescent="0.15">
      <c r="A95" s="107">
        <v>5</v>
      </c>
      <c r="B95" s="124" t="s">
        <v>137</v>
      </c>
      <c r="C95" s="125" t="s">
        <v>68</v>
      </c>
      <c r="D95" s="107" t="s">
        <v>8</v>
      </c>
      <c r="E95" s="110" t="s">
        <v>14</v>
      </c>
      <c r="F95" s="109" t="s">
        <v>14</v>
      </c>
      <c r="G95" s="107" t="str">
        <f>IF(H95=11,"（全数）",IF(H95=12,"（全数）",IF(H95=21,"小児科",IF(H95=22,"インフル",IF(H95=23,"眼科",IF(H95=24,"ＳＴＤ",IF(H95=251,"基幹",IF(H95=252,"基幹"))))))))</f>
        <v>（全数）</v>
      </c>
      <c r="H95" s="109">
        <v>12</v>
      </c>
      <c r="I95" s="109" t="str">
        <f>IF(H95=11,"直ちに",IF(H95=12,"７日以内",IF(H95=21,"次の月曜",IF(H95=22,"次の月曜",IF(H95=23,"次の月曜",IF(H95=24,"翌月初日",IF(H95=251,"次の月曜",IF(H95=252,"翌月初日"))))))))</f>
        <v>７日以内</v>
      </c>
      <c r="J95" s="109" t="str">
        <f t="shared" si="6"/>
        <v>b1</v>
      </c>
      <c r="K95" s="107" t="s">
        <v>14</v>
      </c>
      <c r="L95" s="110" t="s">
        <v>14</v>
      </c>
      <c r="M95" s="109" t="s">
        <v>14</v>
      </c>
      <c r="N95" s="107" t="s">
        <v>14</v>
      </c>
      <c r="O95" s="110" t="s">
        <v>14</v>
      </c>
      <c r="P95" s="111" t="s">
        <v>14</v>
      </c>
    </row>
    <row r="96" spans="1:16" s="128" customFormat="1" ht="18" customHeight="1" x14ac:dyDescent="0.15">
      <c r="A96" s="107">
        <v>5</v>
      </c>
      <c r="B96" s="124" t="s">
        <v>72</v>
      </c>
      <c r="C96" s="125" t="s">
        <v>73</v>
      </c>
      <c r="D96" s="107" t="s">
        <v>8</v>
      </c>
      <c r="E96" s="110" t="s">
        <v>14</v>
      </c>
      <c r="F96" s="109" t="s">
        <v>14</v>
      </c>
      <c r="G96" s="107" t="str">
        <f>IF(H96=11,"（全数）",IF(H96=12,"（全数）",IF(H96=21,"小児科",IF(H96=22,"インフル",IF(H96=23,"眼科",IF(H96=24,"ＳＴＤ",IF(H96=251,"基幹",IF(H96=252,"基幹"))))))))</f>
        <v>小児科</v>
      </c>
      <c r="H96" s="109">
        <v>21</v>
      </c>
      <c r="I96" s="109" t="str">
        <f>IF(H96=11,"直ちに",IF(H96=12,"７日以内",IF(H96=21,"次の月曜",IF(H96=22,"次の月曜",IF(H96=23,"次の月曜",IF(H96=24,"翌月初日",IF(H96=251,"次の月曜",IF(H96=252,"翌月初日"))))))))</f>
        <v>次の月曜</v>
      </c>
      <c r="J96" s="109" t="str">
        <f t="shared" si="6"/>
        <v>c1</v>
      </c>
      <c r="K96" s="107" t="s">
        <v>14</v>
      </c>
      <c r="L96" s="110" t="s">
        <v>14</v>
      </c>
      <c r="M96" s="109" t="s">
        <v>14</v>
      </c>
      <c r="N96" s="107" t="s">
        <v>14</v>
      </c>
      <c r="O96" s="110" t="s">
        <v>14</v>
      </c>
      <c r="P96" s="111" t="s">
        <v>14</v>
      </c>
    </row>
    <row r="97" spans="1:16" s="128" customFormat="1" ht="18" customHeight="1" x14ac:dyDescent="0.15">
      <c r="A97" s="107">
        <v>5</v>
      </c>
      <c r="B97" s="124" t="s">
        <v>76</v>
      </c>
      <c r="C97" s="125" t="s">
        <v>77</v>
      </c>
      <c r="D97" s="107" t="s">
        <v>8</v>
      </c>
      <c r="E97" s="110" t="s">
        <v>14</v>
      </c>
      <c r="F97" s="109" t="s">
        <v>14</v>
      </c>
      <c r="G97" s="107" t="str">
        <f t="shared" si="7"/>
        <v>小児科</v>
      </c>
      <c r="H97" s="109">
        <v>21</v>
      </c>
      <c r="I97" s="109" t="str">
        <f>IF(H97=11,"直ちに",IF(H97=12,"７日以内",IF(H97=21,"次の月曜",IF(H97=22,"次の月曜",IF(H97=23,"次の月曜",IF(H97=24,"翌月初日",IF(H97=251,"次の月曜",IF(H97=252,"翌月初日"))))))))</f>
        <v>次の月曜</v>
      </c>
      <c r="J97" s="109" t="str">
        <f t="shared" si="6"/>
        <v>c1</v>
      </c>
      <c r="K97" s="107" t="s">
        <v>14</v>
      </c>
      <c r="L97" s="110" t="s">
        <v>14</v>
      </c>
      <c r="M97" s="109" t="s">
        <v>14</v>
      </c>
      <c r="N97" s="107" t="s">
        <v>14</v>
      </c>
      <c r="O97" s="110" t="s">
        <v>14</v>
      </c>
      <c r="P97" s="111" t="s">
        <v>14</v>
      </c>
    </row>
    <row r="98" spans="1:16" s="128" customFormat="1" ht="18" customHeight="1" x14ac:dyDescent="0.15">
      <c r="A98" s="107">
        <v>5</v>
      </c>
      <c r="B98" s="124" t="s">
        <v>138</v>
      </c>
      <c r="C98" s="125" t="s">
        <v>78</v>
      </c>
      <c r="D98" s="107" t="s">
        <v>8</v>
      </c>
      <c r="E98" s="110" t="s">
        <v>14</v>
      </c>
      <c r="F98" s="109" t="s">
        <v>14</v>
      </c>
      <c r="G98" s="107" t="str">
        <f t="shared" si="7"/>
        <v>小児科</v>
      </c>
      <c r="H98" s="109">
        <v>21</v>
      </c>
      <c r="I98" s="109" t="str">
        <f>IF(H98=11,"直ちに",IF(H98=12,"７日以内",IF(H98=21,"次の月曜",IF(H98=22,"次の月曜",IF(H98=23,"次の月曜",IF(H98=24,"翌月初日",IF(H98=251,"次の月曜",IF(H98=252,"翌月初日"))))))))</f>
        <v>次の月曜</v>
      </c>
      <c r="J98" s="109" t="str">
        <f t="shared" si="6"/>
        <v>c1</v>
      </c>
      <c r="K98" s="107" t="s">
        <v>14</v>
      </c>
      <c r="L98" s="110" t="s">
        <v>14</v>
      </c>
      <c r="M98" s="109" t="s">
        <v>14</v>
      </c>
      <c r="N98" s="107" t="s">
        <v>14</v>
      </c>
      <c r="O98" s="110" t="s">
        <v>14</v>
      </c>
      <c r="P98" s="111" t="s">
        <v>14</v>
      </c>
    </row>
    <row r="99" spans="1:16" s="128" customFormat="1" ht="18" customHeight="1" x14ac:dyDescent="0.15">
      <c r="A99" s="107">
        <v>5</v>
      </c>
      <c r="B99" s="108" t="s">
        <v>83</v>
      </c>
      <c r="C99" s="127" t="s">
        <v>84</v>
      </c>
      <c r="D99" s="107" t="s">
        <v>8</v>
      </c>
      <c r="E99" s="110" t="s">
        <v>14</v>
      </c>
      <c r="F99" s="109" t="s">
        <v>8</v>
      </c>
      <c r="G99" s="107" t="str">
        <f t="shared" si="7"/>
        <v>（全数）</v>
      </c>
      <c r="H99" s="109">
        <v>12</v>
      </c>
      <c r="I99" s="109" t="str">
        <f t="shared" ref="I99:I115" si="8">IF(H99=11,"直ちに",IF(H99=12,"７日以内",IF(H99=21,"次の月曜",IF(H99=22,"次の月曜",IF(H99=23,"次の月曜",IF(H99=24,"翌月初日",IF(H99=251,"次の月曜",IF(H99=252,"翌月初日"))))))))</f>
        <v>７日以内</v>
      </c>
      <c r="J99" s="109" t="str">
        <f t="shared" si="6"/>
        <v>b1</v>
      </c>
      <c r="K99" s="107" t="s">
        <v>14</v>
      </c>
      <c r="L99" s="110" t="s">
        <v>14</v>
      </c>
      <c r="M99" s="109" t="s">
        <v>14</v>
      </c>
      <c r="N99" s="107" t="s">
        <v>14</v>
      </c>
      <c r="O99" s="110" t="s">
        <v>14</v>
      </c>
      <c r="P99" s="111" t="s">
        <v>14</v>
      </c>
    </row>
    <row r="100" spans="1:16" s="128" customFormat="1" ht="18" customHeight="1" x14ac:dyDescent="0.15">
      <c r="A100" s="107">
        <v>5</v>
      </c>
      <c r="B100" s="108" t="s">
        <v>340</v>
      </c>
      <c r="C100" s="127" t="s">
        <v>84</v>
      </c>
      <c r="D100" s="107" t="s">
        <v>8</v>
      </c>
      <c r="E100" s="110" t="s">
        <v>14</v>
      </c>
      <c r="F100" s="109" t="s">
        <v>14</v>
      </c>
      <c r="G100" s="107" t="str">
        <f t="shared" si="7"/>
        <v>（全数）</v>
      </c>
      <c r="H100" s="109">
        <v>12</v>
      </c>
      <c r="I100" s="109" t="str">
        <f t="shared" si="8"/>
        <v>７日以内</v>
      </c>
      <c r="J100" s="109" t="str">
        <f t="shared" si="6"/>
        <v>b1</v>
      </c>
      <c r="K100" s="107" t="s">
        <v>14</v>
      </c>
      <c r="L100" s="110" t="s">
        <v>14</v>
      </c>
      <c r="M100" s="109" t="s">
        <v>14</v>
      </c>
      <c r="N100" s="107" t="s">
        <v>14</v>
      </c>
      <c r="O100" s="110" t="s">
        <v>14</v>
      </c>
      <c r="P100" s="111" t="s">
        <v>14</v>
      </c>
    </row>
    <row r="101" spans="1:16" s="128" customFormat="1" ht="18" customHeight="1" x14ac:dyDescent="0.15">
      <c r="A101" s="107">
        <v>5</v>
      </c>
      <c r="B101" s="124" t="s">
        <v>85</v>
      </c>
      <c r="C101" s="125" t="s">
        <v>86</v>
      </c>
      <c r="D101" s="107" t="s">
        <v>8</v>
      </c>
      <c r="E101" s="110" t="s">
        <v>14</v>
      </c>
      <c r="F101" s="109" t="s">
        <v>14</v>
      </c>
      <c r="G101" s="107" t="str">
        <f t="shared" si="7"/>
        <v>（全数）</v>
      </c>
      <c r="H101" s="109">
        <v>12</v>
      </c>
      <c r="I101" s="109" t="str">
        <f t="shared" si="8"/>
        <v>７日以内</v>
      </c>
      <c r="J101" s="109" t="str">
        <f t="shared" si="6"/>
        <v>b1</v>
      </c>
      <c r="K101" s="107" t="s">
        <v>14</v>
      </c>
      <c r="L101" s="110" t="s">
        <v>14</v>
      </c>
      <c r="M101" s="109" t="s">
        <v>14</v>
      </c>
      <c r="N101" s="107" t="s">
        <v>14</v>
      </c>
      <c r="O101" s="110" t="s">
        <v>14</v>
      </c>
      <c r="P101" s="111" t="s">
        <v>14</v>
      </c>
    </row>
    <row r="102" spans="1:16" s="128" customFormat="1" ht="18" customHeight="1" x14ac:dyDescent="0.15">
      <c r="A102" s="107">
        <v>5</v>
      </c>
      <c r="B102" s="124" t="s">
        <v>146</v>
      </c>
      <c r="C102" s="125" t="s">
        <v>159</v>
      </c>
      <c r="D102" s="107" t="s">
        <v>8</v>
      </c>
      <c r="E102" s="110" t="s">
        <v>14</v>
      </c>
      <c r="F102" s="109" t="s">
        <v>14</v>
      </c>
      <c r="G102" s="107" t="str">
        <f>IF(H102=11,"（全数）",IF(H102=12,"（全数）",IF(H102=21,"小児科",IF(H102=22,"インフル",IF(H102=23,"眼科",IF(H102=24,"ＳＴＤ",IF(H102=251,"基幹",IF(H102=252,"基幹"))))))))</f>
        <v>（全数）</v>
      </c>
      <c r="H102" s="109">
        <v>12</v>
      </c>
      <c r="I102" s="109" t="str">
        <f t="shared" si="8"/>
        <v>７日以内</v>
      </c>
      <c r="J102" s="109" t="str">
        <f t="shared" si="6"/>
        <v>b1</v>
      </c>
      <c r="K102" s="107" t="s">
        <v>14</v>
      </c>
      <c r="L102" s="110" t="s">
        <v>14</v>
      </c>
      <c r="M102" s="109" t="s">
        <v>14</v>
      </c>
      <c r="N102" s="107" t="s">
        <v>14</v>
      </c>
      <c r="O102" s="110" t="s">
        <v>14</v>
      </c>
      <c r="P102" s="111" t="s">
        <v>14</v>
      </c>
    </row>
    <row r="103" spans="1:16" s="128" customFormat="1" ht="18" customHeight="1" x14ac:dyDescent="0.15">
      <c r="A103" s="107">
        <v>5</v>
      </c>
      <c r="B103" s="124" t="s">
        <v>87</v>
      </c>
      <c r="C103" s="125" t="s">
        <v>88</v>
      </c>
      <c r="D103" s="107" t="s">
        <v>8</v>
      </c>
      <c r="E103" s="110" t="s">
        <v>14</v>
      </c>
      <c r="F103" s="109" t="s">
        <v>14</v>
      </c>
      <c r="G103" s="107" t="str">
        <f t="shared" si="7"/>
        <v>（全数）</v>
      </c>
      <c r="H103" s="109">
        <v>12</v>
      </c>
      <c r="I103" s="109" t="str">
        <f t="shared" si="8"/>
        <v>７日以内</v>
      </c>
      <c r="J103" s="109" t="str">
        <f t="shared" si="6"/>
        <v>b1</v>
      </c>
      <c r="K103" s="107" t="s">
        <v>14</v>
      </c>
      <c r="L103" s="110" t="s">
        <v>14</v>
      </c>
      <c r="M103" s="109" t="s">
        <v>14</v>
      </c>
      <c r="N103" s="107" t="s">
        <v>14</v>
      </c>
      <c r="O103" s="110" t="s">
        <v>14</v>
      </c>
      <c r="P103" s="111" t="s">
        <v>14</v>
      </c>
    </row>
    <row r="104" spans="1:16" s="128" customFormat="1" ht="18" customHeight="1" x14ac:dyDescent="0.15">
      <c r="A104" s="107">
        <v>5</v>
      </c>
      <c r="B104" s="124" t="s">
        <v>93</v>
      </c>
      <c r="C104" s="125" t="s">
        <v>94</v>
      </c>
      <c r="D104" s="107" t="s">
        <v>8</v>
      </c>
      <c r="E104" s="110" t="s">
        <v>14</v>
      </c>
      <c r="F104" s="109" t="s">
        <v>14</v>
      </c>
      <c r="G104" s="107" t="str">
        <f t="shared" si="7"/>
        <v>（全数）</v>
      </c>
      <c r="H104" s="109">
        <v>12</v>
      </c>
      <c r="I104" s="109" t="str">
        <f t="shared" si="8"/>
        <v>７日以内</v>
      </c>
      <c r="J104" s="109" t="str">
        <f t="shared" si="6"/>
        <v>b1</v>
      </c>
      <c r="K104" s="107" t="s">
        <v>14</v>
      </c>
      <c r="L104" s="110" t="s">
        <v>14</v>
      </c>
      <c r="M104" s="109" t="s">
        <v>14</v>
      </c>
      <c r="N104" s="107" t="s">
        <v>14</v>
      </c>
      <c r="O104" s="110" t="s">
        <v>14</v>
      </c>
      <c r="P104" s="111" t="s">
        <v>14</v>
      </c>
    </row>
    <row r="105" spans="1:16" s="128" customFormat="1" ht="18" customHeight="1" x14ac:dyDescent="0.15">
      <c r="A105" s="107">
        <v>5</v>
      </c>
      <c r="B105" s="124" t="s">
        <v>140</v>
      </c>
      <c r="C105" s="125" t="s">
        <v>95</v>
      </c>
      <c r="D105" s="107" t="s">
        <v>8</v>
      </c>
      <c r="E105" s="110" t="s">
        <v>14</v>
      </c>
      <c r="F105" s="109" t="s">
        <v>14</v>
      </c>
      <c r="G105" s="107" t="str">
        <f t="shared" si="7"/>
        <v>（全数）</v>
      </c>
      <c r="H105" s="109">
        <v>12</v>
      </c>
      <c r="I105" s="109" t="s">
        <v>192</v>
      </c>
      <c r="J105" s="109" t="s">
        <v>193</v>
      </c>
      <c r="K105" s="107" t="s">
        <v>14</v>
      </c>
      <c r="L105" s="110" t="s">
        <v>14</v>
      </c>
      <c r="M105" s="109" t="s">
        <v>14</v>
      </c>
      <c r="N105" s="107" t="s">
        <v>14</v>
      </c>
      <c r="O105" s="110" t="s">
        <v>14</v>
      </c>
      <c r="P105" s="111" t="s">
        <v>14</v>
      </c>
    </row>
    <row r="106" spans="1:16" s="128" customFormat="1" ht="18" customHeight="1" x14ac:dyDescent="0.15">
      <c r="A106" s="107">
        <v>5</v>
      </c>
      <c r="B106" s="124" t="s">
        <v>98</v>
      </c>
      <c r="C106" s="125" t="s">
        <v>99</v>
      </c>
      <c r="D106" s="107" t="s">
        <v>8</v>
      </c>
      <c r="E106" s="110" t="s">
        <v>14</v>
      </c>
      <c r="F106" s="109" t="s">
        <v>14</v>
      </c>
      <c r="G106" s="107" t="str">
        <f t="shared" si="7"/>
        <v>基幹</v>
      </c>
      <c r="H106" s="109">
        <v>252</v>
      </c>
      <c r="I106" s="109" t="str">
        <f t="shared" si="8"/>
        <v>翌月初日</v>
      </c>
      <c r="J106" s="109" t="str">
        <f t="shared" si="6"/>
        <v>c2</v>
      </c>
      <c r="K106" s="107" t="s">
        <v>14</v>
      </c>
      <c r="L106" s="110" t="s">
        <v>14</v>
      </c>
      <c r="M106" s="109" t="s">
        <v>14</v>
      </c>
      <c r="N106" s="107" t="s">
        <v>14</v>
      </c>
      <c r="O106" s="110" t="s">
        <v>14</v>
      </c>
      <c r="P106" s="111" t="s">
        <v>14</v>
      </c>
    </row>
    <row r="107" spans="1:16" s="128" customFormat="1" ht="18" customHeight="1" x14ac:dyDescent="0.15">
      <c r="A107" s="107">
        <v>5</v>
      </c>
      <c r="B107" s="124" t="s">
        <v>100</v>
      </c>
      <c r="C107" s="125" t="s">
        <v>101</v>
      </c>
      <c r="D107" s="107" t="s">
        <v>8</v>
      </c>
      <c r="E107" s="110" t="s">
        <v>14</v>
      </c>
      <c r="F107" s="109" t="s">
        <v>14</v>
      </c>
      <c r="G107" s="107" t="str">
        <f t="shared" si="7"/>
        <v>小児科</v>
      </c>
      <c r="H107" s="109">
        <v>21</v>
      </c>
      <c r="I107" s="109" t="str">
        <f t="shared" si="8"/>
        <v>次の月曜</v>
      </c>
      <c r="J107" s="109" t="str">
        <f t="shared" si="6"/>
        <v>c1</v>
      </c>
      <c r="K107" s="107" t="s">
        <v>14</v>
      </c>
      <c r="L107" s="110" t="s">
        <v>14</v>
      </c>
      <c r="M107" s="109" t="s">
        <v>14</v>
      </c>
      <c r="N107" s="107" t="s">
        <v>14</v>
      </c>
      <c r="O107" s="110" t="s">
        <v>14</v>
      </c>
      <c r="P107" s="111" t="s">
        <v>14</v>
      </c>
    </row>
    <row r="108" spans="1:16" s="128" customFormat="1" ht="18" customHeight="1" x14ac:dyDescent="0.15">
      <c r="A108" s="107">
        <v>5</v>
      </c>
      <c r="B108" s="124" t="s">
        <v>103</v>
      </c>
      <c r="C108" s="125" t="s">
        <v>104</v>
      </c>
      <c r="D108" s="107" t="s">
        <v>8</v>
      </c>
      <c r="E108" s="110" t="s">
        <v>14</v>
      </c>
      <c r="F108" s="109" t="s">
        <v>14</v>
      </c>
      <c r="G108" s="107" t="str">
        <f t="shared" si="7"/>
        <v>基幹</v>
      </c>
      <c r="H108" s="109">
        <v>251</v>
      </c>
      <c r="I108" s="109" t="str">
        <f t="shared" si="8"/>
        <v>次の月曜</v>
      </c>
      <c r="J108" s="109" t="str">
        <f t="shared" si="6"/>
        <v>c2</v>
      </c>
      <c r="K108" s="107" t="s">
        <v>14</v>
      </c>
      <c r="L108" s="110" t="s">
        <v>14</v>
      </c>
      <c r="M108" s="109" t="s">
        <v>14</v>
      </c>
      <c r="N108" s="107" t="s">
        <v>14</v>
      </c>
      <c r="O108" s="110" t="s">
        <v>14</v>
      </c>
      <c r="P108" s="111" t="s">
        <v>14</v>
      </c>
    </row>
    <row r="109" spans="1:16" s="128" customFormat="1" ht="18" customHeight="1" x14ac:dyDescent="0.15">
      <c r="A109" s="107">
        <v>5</v>
      </c>
      <c r="B109" s="108" t="s">
        <v>185</v>
      </c>
      <c r="C109" s="127" t="s">
        <v>105</v>
      </c>
      <c r="D109" s="107" t="s">
        <v>8</v>
      </c>
      <c r="E109" s="110" t="s">
        <v>14</v>
      </c>
      <c r="F109" s="109" t="s">
        <v>14</v>
      </c>
      <c r="G109" s="107" t="str">
        <f t="shared" si="7"/>
        <v>（全数）</v>
      </c>
      <c r="H109" s="109">
        <v>12</v>
      </c>
      <c r="I109" s="109" t="s">
        <v>192</v>
      </c>
      <c r="J109" s="109" t="s">
        <v>193</v>
      </c>
      <c r="K109" s="107" t="s">
        <v>14</v>
      </c>
      <c r="L109" s="110" t="s">
        <v>14</v>
      </c>
      <c r="M109" s="109" t="s">
        <v>14</v>
      </c>
      <c r="N109" s="107" t="s">
        <v>14</v>
      </c>
      <c r="O109" s="110" t="s">
        <v>14</v>
      </c>
      <c r="P109" s="111" t="s">
        <v>14</v>
      </c>
    </row>
    <row r="110" spans="1:16" s="128" customFormat="1" ht="18" customHeight="1" x14ac:dyDescent="0.15">
      <c r="A110" s="107">
        <v>5</v>
      </c>
      <c r="B110" s="124" t="s">
        <v>108</v>
      </c>
      <c r="C110" s="125" t="s">
        <v>109</v>
      </c>
      <c r="D110" s="107" t="s">
        <v>8</v>
      </c>
      <c r="E110" s="110" t="s">
        <v>14</v>
      </c>
      <c r="F110" s="109" t="s">
        <v>14</v>
      </c>
      <c r="G110" s="107" t="str">
        <f t="shared" si="7"/>
        <v>基幹</v>
      </c>
      <c r="H110" s="109">
        <v>251</v>
      </c>
      <c r="I110" s="109" t="str">
        <f t="shared" si="8"/>
        <v>次の月曜</v>
      </c>
      <c r="J110" s="109" t="str">
        <f t="shared" si="6"/>
        <v>c2</v>
      </c>
      <c r="K110" s="107" t="s">
        <v>14</v>
      </c>
      <c r="L110" s="110" t="s">
        <v>14</v>
      </c>
      <c r="M110" s="109" t="s">
        <v>14</v>
      </c>
      <c r="N110" s="107" t="s">
        <v>14</v>
      </c>
      <c r="O110" s="110" t="s">
        <v>14</v>
      </c>
      <c r="P110" s="111" t="s">
        <v>14</v>
      </c>
    </row>
    <row r="111" spans="1:16" s="128" customFormat="1" ht="18" customHeight="1" x14ac:dyDescent="0.15">
      <c r="A111" s="107">
        <v>5</v>
      </c>
      <c r="B111" s="108" t="s">
        <v>110</v>
      </c>
      <c r="C111" s="127" t="s">
        <v>111</v>
      </c>
      <c r="D111" s="107" t="s">
        <v>8</v>
      </c>
      <c r="E111" s="110" t="s">
        <v>14</v>
      </c>
      <c r="F111" s="109" t="s">
        <v>14</v>
      </c>
      <c r="G111" s="107" t="str">
        <f t="shared" si="7"/>
        <v>基幹</v>
      </c>
      <c r="H111" s="109">
        <v>252</v>
      </c>
      <c r="I111" s="109" t="str">
        <f t="shared" si="8"/>
        <v>翌月初日</v>
      </c>
      <c r="J111" s="109" t="str">
        <f t="shared" si="6"/>
        <v>c2</v>
      </c>
      <c r="K111" s="107" t="s">
        <v>14</v>
      </c>
      <c r="L111" s="110" t="s">
        <v>14</v>
      </c>
      <c r="M111" s="109" t="s">
        <v>14</v>
      </c>
      <c r="N111" s="107" t="s">
        <v>14</v>
      </c>
      <c r="O111" s="110" t="s">
        <v>14</v>
      </c>
      <c r="P111" s="111" t="s">
        <v>14</v>
      </c>
    </row>
    <row r="112" spans="1:16" s="128" customFormat="1" ht="18" customHeight="1" x14ac:dyDescent="0.15">
      <c r="A112" s="107">
        <v>5</v>
      </c>
      <c r="B112" s="124" t="s">
        <v>273</v>
      </c>
      <c r="C112" s="125" t="s">
        <v>113</v>
      </c>
      <c r="D112" s="107" t="s">
        <v>8</v>
      </c>
      <c r="E112" s="110" t="s">
        <v>14</v>
      </c>
      <c r="F112" s="109" t="s">
        <v>14</v>
      </c>
      <c r="G112" s="107" t="s">
        <v>326</v>
      </c>
      <c r="H112" s="109">
        <v>252</v>
      </c>
      <c r="I112" s="109" t="s">
        <v>341</v>
      </c>
      <c r="J112" s="109" t="s">
        <v>342</v>
      </c>
      <c r="K112" s="107" t="s">
        <v>14</v>
      </c>
      <c r="L112" s="110" t="s">
        <v>14</v>
      </c>
      <c r="M112" s="109" t="s">
        <v>14</v>
      </c>
      <c r="N112" s="107" t="s">
        <v>14</v>
      </c>
      <c r="O112" s="110" t="s">
        <v>14</v>
      </c>
      <c r="P112" s="111" t="s">
        <v>14</v>
      </c>
    </row>
    <row r="113" spans="1:16" s="128" customFormat="1" ht="18" customHeight="1" x14ac:dyDescent="0.15">
      <c r="A113" s="107">
        <v>5</v>
      </c>
      <c r="B113" s="124" t="s">
        <v>112</v>
      </c>
      <c r="C113" s="125" t="s">
        <v>113</v>
      </c>
      <c r="D113" s="107" t="s">
        <v>8</v>
      </c>
      <c r="E113" s="110" t="s">
        <v>14</v>
      </c>
      <c r="F113" s="109" t="s">
        <v>14</v>
      </c>
      <c r="G113" s="107" t="str">
        <f t="shared" si="7"/>
        <v>基幹</v>
      </c>
      <c r="H113" s="109">
        <v>252</v>
      </c>
      <c r="I113" s="109" t="str">
        <f t="shared" si="8"/>
        <v>翌月初日</v>
      </c>
      <c r="J113" s="109" t="str">
        <f t="shared" si="6"/>
        <v>c2</v>
      </c>
      <c r="K113" s="107" t="s">
        <v>14</v>
      </c>
      <c r="L113" s="110" t="s">
        <v>14</v>
      </c>
      <c r="M113" s="109" t="s">
        <v>14</v>
      </c>
      <c r="N113" s="107" t="s">
        <v>14</v>
      </c>
      <c r="O113" s="110" t="s">
        <v>14</v>
      </c>
      <c r="P113" s="111" t="s">
        <v>14</v>
      </c>
    </row>
    <row r="114" spans="1:16" s="128" customFormat="1" ht="18" customHeight="1" x14ac:dyDescent="0.15">
      <c r="A114" s="107">
        <v>5</v>
      </c>
      <c r="B114" s="124" t="s">
        <v>116</v>
      </c>
      <c r="C114" s="125" t="s">
        <v>117</v>
      </c>
      <c r="D114" s="107" t="s">
        <v>8</v>
      </c>
      <c r="E114" s="110" t="s">
        <v>14</v>
      </c>
      <c r="F114" s="109" t="s">
        <v>14</v>
      </c>
      <c r="G114" s="107" t="str">
        <f t="shared" si="7"/>
        <v>眼科</v>
      </c>
      <c r="H114" s="109">
        <v>23</v>
      </c>
      <c r="I114" s="109" t="str">
        <f t="shared" si="8"/>
        <v>次の月曜</v>
      </c>
      <c r="J114" s="109" t="str">
        <f t="shared" si="6"/>
        <v>c1</v>
      </c>
      <c r="K114" s="107" t="s">
        <v>14</v>
      </c>
      <c r="L114" s="110" t="s">
        <v>14</v>
      </c>
      <c r="M114" s="109" t="s">
        <v>14</v>
      </c>
      <c r="N114" s="107" t="s">
        <v>14</v>
      </c>
      <c r="O114" s="110" t="s">
        <v>14</v>
      </c>
      <c r="P114" s="111" t="s">
        <v>14</v>
      </c>
    </row>
    <row r="115" spans="1:16" s="128" customFormat="1" ht="18" customHeight="1" x14ac:dyDescent="0.15">
      <c r="A115" s="107">
        <v>5</v>
      </c>
      <c r="B115" s="124" t="s">
        <v>118</v>
      </c>
      <c r="C115" s="125" t="s">
        <v>119</v>
      </c>
      <c r="D115" s="107" t="s">
        <v>8</v>
      </c>
      <c r="E115" s="110" t="s">
        <v>14</v>
      </c>
      <c r="F115" s="109" t="s">
        <v>14</v>
      </c>
      <c r="G115" s="107" t="str">
        <f t="shared" si="7"/>
        <v>小児科</v>
      </c>
      <c r="H115" s="109">
        <v>21</v>
      </c>
      <c r="I115" s="109" t="str">
        <f t="shared" si="8"/>
        <v>次の月曜</v>
      </c>
      <c r="J115" s="109" t="str">
        <f t="shared" si="6"/>
        <v>c1</v>
      </c>
      <c r="K115" s="107" t="s">
        <v>14</v>
      </c>
      <c r="L115" s="110" t="s">
        <v>14</v>
      </c>
      <c r="M115" s="109" t="s">
        <v>14</v>
      </c>
      <c r="N115" s="107" t="s">
        <v>14</v>
      </c>
      <c r="O115" s="110" t="s">
        <v>14</v>
      </c>
      <c r="P115" s="111" t="s">
        <v>14</v>
      </c>
    </row>
    <row r="116" spans="1:16" s="128" customFormat="1" ht="18" customHeight="1" thickBot="1" x14ac:dyDescent="0.2">
      <c r="A116" s="95">
        <v>5</v>
      </c>
      <c r="B116" s="186" t="s">
        <v>120</v>
      </c>
      <c r="C116" s="187" t="s">
        <v>121</v>
      </c>
      <c r="D116" s="95" t="s">
        <v>8</v>
      </c>
      <c r="E116" s="99" t="s">
        <v>14</v>
      </c>
      <c r="F116" s="94" t="s">
        <v>14</v>
      </c>
      <c r="G116" s="95" t="s">
        <v>163</v>
      </c>
      <c r="H116" s="94">
        <v>24</v>
      </c>
      <c r="I116" s="94" t="s">
        <v>164</v>
      </c>
      <c r="J116" s="94" t="s">
        <v>165</v>
      </c>
      <c r="K116" s="95" t="s">
        <v>14</v>
      </c>
      <c r="L116" s="99" t="s">
        <v>14</v>
      </c>
      <c r="M116" s="94" t="s">
        <v>14</v>
      </c>
      <c r="N116" s="95" t="s">
        <v>14</v>
      </c>
      <c r="O116" s="99" t="s">
        <v>14</v>
      </c>
      <c r="P116" s="113" t="s">
        <v>14</v>
      </c>
    </row>
    <row r="117" spans="1:16" x14ac:dyDescent="0.15">
      <c r="A117" s="148" t="s">
        <v>285</v>
      </c>
      <c r="B117" s="148"/>
    </row>
    <row r="118" spans="1:16" x14ac:dyDescent="0.15">
      <c r="B118" s="149" t="s">
        <v>286</v>
      </c>
    </row>
    <row r="119" spans="1:16" x14ac:dyDescent="0.15">
      <c r="B119" s="149" t="s">
        <v>287</v>
      </c>
    </row>
    <row r="120" spans="1:16" x14ac:dyDescent="0.15">
      <c r="B120" s="87" t="s">
        <v>288</v>
      </c>
    </row>
    <row r="121" spans="1:16" x14ac:dyDescent="0.15">
      <c r="B121" s="87" t="s">
        <v>289</v>
      </c>
    </row>
    <row r="123" spans="1:16" x14ac:dyDescent="0.15">
      <c r="A123" s="148" t="s">
        <v>323</v>
      </c>
    </row>
    <row r="124" spans="1:16" x14ac:dyDescent="0.15">
      <c r="A124" s="148" t="s">
        <v>324</v>
      </c>
    </row>
    <row r="125" spans="1:16" x14ac:dyDescent="0.15">
      <c r="A125" s="148"/>
    </row>
    <row r="126" spans="1:16" x14ac:dyDescent="0.15">
      <c r="A126" s="148"/>
    </row>
    <row r="127" spans="1:16" x14ac:dyDescent="0.15">
      <c r="A127" s="148"/>
    </row>
    <row r="128" spans="1:16" x14ac:dyDescent="0.15">
      <c r="A128" s="148"/>
    </row>
  </sheetData>
  <mergeCells count="2">
    <mergeCell ref="A3:A4"/>
    <mergeCell ref="B3:B4"/>
  </mergeCells>
  <phoneticPr fontId="2"/>
  <printOptions horizontalCentered="1"/>
  <pageMargins left="0.39370078740157483" right="0.39370078740157483" top="0.51181102362204722" bottom="0.35433070866141736" header="0.43307086614173229" footer="0.27559055118110237"/>
  <pageSetup paperSize="9" scale="5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P128"/>
  <sheetViews>
    <sheetView view="pageBreakPreview" zoomScale="75" zoomScaleNormal="75" zoomScaleSheetLayoutView="75" workbookViewId="0">
      <pane xSplit="3" ySplit="4" topLeftCell="D5" activePane="bottomRight" state="frozen"/>
      <selection pane="topRight" activeCell="D1" sqref="D1"/>
      <selection pane="bottomLeft" activeCell="A5" sqref="A5"/>
      <selection pane="bottomRight" activeCell="B7" sqref="B7"/>
    </sheetView>
  </sheetViews>
  <sheetFormatPr defaultRowHeight="13.5" x14ac:dyDescent="0.15"/>
  <cols>
    <col min="1" max="1" width="9" style="88"/>
    <col min="2" max="2" width="55.875" style="87" customWidth="1"/>
    <col min="3" max="3" width="4.375" style="87" hidden="1" customWidth="1"/>
    <col min="4" max="4" width="10.875" style="87" customWidth="1"/>
    <col min="5" max="5" width="10.625" style="87" customWidth="1"/>
    <col min="6" max="6" width="12.625" style="87" customWidth="1"/>
    <col min="7" max="7" width="10.625" style="87" customWidth="1"/>
    <col min="8" max="8" width="4" style="87" hidden="1" customWidth="1"/>
    <col min="9" max="12" width="9" style="87"/>
    <col min="13" max="13" width="12.625" style="87" customWidth="1"/>
    <col min="14" max="15" width="9" style="87"/>
    <col min="16" max="16" width="12.625" style="87" customWidth="1"/>
    <col min="17" max="16384" width="9" style="87"/>
  </cols>
  <sheetData>
    <row r="1" spans="1:16" ht="18.75" x14ac:dyDescent="0.2">
      <c r="A1" s="86" t="s">
        <v>194</v>
      </c>
    </row>
    <row r="2" spans="1:16" ht="20.25" customHeight="1" thickBot="1" x14ac:dyDescent="0.2"/>
    <row r="3" spans="1:16" s="88" customFormat="1" ht="18" customHeight="1" x14ac:dyDescent="0.15">
      <c r="A3" s="251" t="s">
        <v>123</v>
      </c>
      <c r="B3" s="253" t="s">
        <v>124</v>
      </c>
      <c r="C3" s="89" t="s">
        <v>0</v>
      </c>
      <c r="D3" s="90" t="s">
        <v>125</v>
      </c>
      <c r="E3" s="91"/>
      <c r="F3" s="92"/>
      <c r="G3" s="90" t="s">
        <v>126</v>
      </c>
      <c r="H3" s="91"/>
      <c r="I3" s="91"/>
      <c r="J3" s="92"/>
      <c r="K3" s="90" t="s">
        <v>183</v>
      </c>
      <c r="L3" s="91"/>
      <c r="M3" s="92"/>
      <c r="N3" s="90" t="s">
        <v>184</v>
      </c>
      <c r="O3" s="91"/>
      <c r="P3" s="93"/>
    </row>
    <row r="4" spans="1:16" s="101" customFormat="1" ht="54.75" thickBot="1" x14ac:dyDescent="0.2">
      <c r="A4" s="252"/>
      <c r="B4" s="254"/>
      <c r="C4" s="94"/>
      <c r="D4" s="95" t="s">
        <v>161</v>
      </c>
      <c r="E4" s="96" t="s">
        <v>275</v>
      </c>
      <c r="F4" s="97" t="s">
        <v>1</v>
      </c>
      <c r="G4" s="98" t="s">
        <v>2</v>
      </c>
      <c r="H4" s="97" t="s">
        <v>2</v>
      </c>
      <c r="I4" s="99" t="s">
        <v>3</v>
      </c>
      <c r="J4" s="94" t="s">
        <v>4</v>
      </c>
      <c r="K4" s="95" t="s">
        <v>5</v>
      </c>
      <c r="L4" s="96" t="s">
        <v>275</v>
      </c>
      <c r="M4" s="97" t="s">
        <v>1</v>
      </c>
      <c r="N4" s="95" t="s">
        <v>5</v>
      </c>
      <c r="O4" s="96" t="s">
        <v>275</v>
      </c>
      <c r="P4" s="100" t="s">
        <v>1</v>
      </c>
    </row>
    <row r="5" spans="1:16" s="101" customFormat="1" ht="18" customHeight="1" x14ac:dyDescent="0.15">
      <c r="A5" s="102">
        <v>1</v>
      </c>
      <c r="B5" s="103" t="s">
        <v>7</v>
      </c>
      <c r="C5" s="104"/>
      <c r="D5" s="102" t="s">
        <v>8</v>
      </c>
      <c r="E5" s="105" t="s">
        <v>8</v>
      </c>
      <c r="F5" s="104" t="s">
        <v>8</v>
      </c>
      <c r="G5" s="102" t="str">
        <f>IF(H5=11,"（全数）",IF(H5=12,"（全数）",IF(H5=21,"小児科",IF(H5=22,"インフル",IF(H5=23,"眼科",IF(H5=24,"ＳＴＤ",IF(H5=251,"基幹",IF(H5=252,"基幹"))))))))</f>
        <v>（全数）</v>
      </c>
      <c r="H5" s="104">
        <v>11</v>
      </c>
      <c r="I5" s="104" t="str">
        <f>IF(H5=11,"直ちに",IF(H5=12,"７日以内",IF(H5=21,"次の月曜",IF(H5=22,"次の月曜",IF(H5=23,"次の月曜",IF(H5=24,"翌月初日",IF(H5=251,"次の月曜",IF(H5=252,"翌月初日"))))))))</f>
        <v>直ちに</v>
      </c>
      <c r="J5" s="104" t="str">
        <f t="shared" ref="J5:J72" si="0">IF(H5=11,"a",IF(H5=12,"b1",IF(H5=21,"c1",IF(H5=22,"c1",IF(H5=23,"c1",IF(H5=24,"c1","c2"))))))</f>
        <v>a</v>
      </c>
      <c r="K5" s="102" t="s">
        <v>8</v>
      </c>
      <c r="L5" s="105" t="s">
        <v>8</v>
      </c>
      <c r="M5" s="104" t="s">
        <v>8</v>
      </c>
      <c r="N5" s="102" t="s">
        <v>8</v>
      </c>
      <c r="O5" s="105" t="s">
        <v>8</v>
      </c>
      <c r="P5" s="106" t="s">
        <v>8</v>
      </c>
    </row>
    <row r="6" spans="1:16" s="101" customFormat="1" ht="18" customHeight="1" x14ac:dyDescent="0.15">
      <c r="A6" s="107">
        <v>1</v>
      </c>
      <c r="B6" s="108" t="s">
        <v>9</v>
      </c>
      <c r="C6" s="109"/>
      <c r="D6" s="107" t="s">
        <v>8</v>
      </c>
      <c r="E6" s="110" t="s">
        <v>8</v>
      </c>
      <c r="F6" s="109" t="s">
        <v>8</v>
      </c>
      <c r="G6" s="107" t="str">
        <f t="shared" ref="G6:G23" si="1">IF(H6=11,"（全数）",IF(H6=12,"（全数）",IF(H6=21,"小児科",IF(H6=22,"インフル",IF(H6=23,"眼科",IF(H6=24,"ＳＴＤ",IF(H6=251,"基幹",IF(H6=252,"基幹"))))))))</f>
        <v>（全数）</v>
      </c>
      <c r="H6" s="109">
        <v>11</v>
      </c>
      <c r="I6" s="109" t="str">
        <f t="shared" ref="I6:I24" si="2">IF(H6=11,"直ちに",IF(H6=12,"７日以内",IF(H6=21,"次の月曜",IF(H6=22,"次の月曜",IF(H6=23,"次の月曜",IF(H6=24,"翌月初日",IF(H6=251,"次の月曜",IF(H6=252,"翌月初日"))))))))</f>
        <v>直ちに</v>
      </c>
      <c r="J6" s="109" t="str">
        <f t="shared" si="0"/>
        <v>a</v>
      </c>
      <c r="K6" s="107" t="s">
        <v>8</v>
      </c>
      <c r="L6" s="110" t="s">
        <v>8</v>
      </c>
      <c r="M6" s="109" t="s">
        <v>8</v>
      </c>
      <c r="N6" s="107" t="s">
        <v>8</v>
      </c>
      <c r="O6" s="110" t="s">
        <v>8</v>
      </c>
      <c r="P6" s="111" t="s">
        <v>8</v>
      </c>
    </row>
    <row r="7" spans="1:16" s="101" customFormat="1" ht="18" customHeight="1" x14ac:dyDescent="0.15">
      <c r="A7" s="107">
        <v>1</v>
      </c>
      <c r="B7" s="108" t="s">
        <v>128</v>
      </c>
      <c r="C7" s="109"/>
      <c r="D7" s="107" t="s">
        <v>8</v>
      </c>
      <c r="E7" s="110" t="s">
        <v>8</v>
      </c>
      <c r="F7" s="109" t="s">
        <v>8</v>
      </c>
      <c r="G7" s="107" t="str">
        <f>IF(H7=11,"（全数）",IF(H7=12,"（全数）",IF(H7=21,"小児科",IF(H7=22,"インフル",IF(H7=23,"眼科",IF(H7=24,"ＳＴＤ",IF(H7=251,"基幹",IF(H7=252,"基幹"))))))))</f>
        <v>（全数）</v>
      </c>
      <c r="H7" s="109">
        <v>11</v>
      </c>
      <c r="I7" s="109" t="str">
        <f t="shared" si="2"/>
        <v>直ちに</v>
      </c>
      <c r="J7" s="109" t="str">
        <f t="shared" si="0"/>
        <v>a</v>
      </c>
      <c r="K7" s="107" t="s">
        <v>8</v>
      </c>
      <c r="L7" s="110" t="s">
        <v>8</v>
      </c>
      <c r="M7" s="109" t="s">
        <v>8</v>
      </c>
      <c r="N7" s="107" t="s">
        <v>8</v>
      </c>
      <c r="O7" s="110" t="s">
        <v>8</v>
      </c>
      <c r="P7" s="111" t="s">
        <v>8</v>
      </c>
    </row>
    <row r="8" spans="1:16" s="101" customFormat="1" ht="18" customHeight="1" x14ac:dyDescent="0.15">
      <c r="A8" s="107">
        <v>1</v>
      </c>
      <c r="B8" s="108" t="s">
        <v>166</v>
      </c>
      <c r="C8" s="109"/>
      <c r="D8" s="107" t="s">
        <v>8</v>
      </c>
      <c r="E8" s="110" t="s">
        <v>8</v>
      </c>
      <c r="F8" s="109" t="s">
        <v>8</v>
      </c>
      <c r="G8" s="107" t="str">
        <f>IF(H8=11,"（全数）",IF(H8=12,"（全数）",IF(H8=21,"小児科",IF(H8=22,"インフル",IF(H8=23,"眼科",IF(H8=24,"ＳＴＤ",IF(H8=251,"基幹",IF(H8=252,"基幹"))))))))</f>
        <v>（全数）</v>
      </c>
      <c r="H8" s="109">
        <v>11</v>
      </c>
      <c r="I8" s="109" t="str">
        <f t="shared" si="2"/>
        <v>直ちに</v>
      </c>
      <c r="J8" s="109" t="str">
        <f t="shared" si="0"/>
        <v>a</v>
      </c>
      <c r="K8" s="107" t="s">
        <v>8</v>
      </c>
      <c r="L8" s="110" t="s">
        <v>8</v>
      </c>
      <c r="M8" s="109" t="s">
        <v>8</v>
      </c>
      <c r="N8" s="107" t="s">
        <v>8</v>
      </c>
      <c r="O8" s="110" t="s">
        <v>8</v>
      </c>
      <c r="P8" s="111" t="s">
        <v>8</v>
      </c>
    </row>
    <row r="9" spans="1:16" s="101" customFormat="1" ht="18" customHeight="1" x14ac:dyDescent="0.15">
      <c r="A9" s="107">
        <v>1</v>
      </c>
      <c r="B9" s="108" t="s">
        <v>10</v>
      </c>
      <c r="C9" s="109"/>
      <c r="D9" s="107" t="s">
        <v>8</v>
      </c>
      <c r="E9" s="110" t="s">
        <v>8</v>
      </c>
      <c r="F9" s="109" t="s">
        <v>8</v>
      </c>
      <c r="G9" s="107" t="str">
        <f t="shared" si="1"/>
        <v>（全数）</v>
      </c>
      <c r="H9" s="109">
        <v>11</v>
      </c>
      <c r="I9" s="109" t="str">
        <f t="shared" si="2"/>
        <v>直ちに</v>
      </c>
      <c r="J9" s="109" t="str">
        <f t="shared" si="0"/>
        <v>a</v>
      </c>
      <c r="K9" s="107" t="s">
        <v>8</v>
      </c>
      <c r="L9" s="110" t="s">
        <v>8</v>
      </c>
      <c r="M9" s="109" t="s">
        <v>8</v>
      </c>
      <c r="N9" s="107" t="s">
        <v>8</v>
      </c>
      <c r="O9" s="110" t="s">
        <v>8</v>
      </c>
      <c r="P9" s="111" t="s">
        <v>8</v>
      </c>
    </row>
    <row r="10" spans="1:16" s="101" customFormat="1" ht="18" customHeight="1" x14ac:dyDescent="0.15">
      <c r="A10" s="107">
        <v>1</v>
      </c>
      <c r="B10" s="108" t="s">
        <v>11</v>
      </c>
      <c r="C10" s="109"/>
      <c r="D10" s="107" t="s">
        <v>8</v>
      </c>
      <c r="E10" s="110" t="s">
        <v>8</v>
      </c>
      <c r="F10" s="109" t="s">
        <v>8</v>
      </c>
      <c r="G10" s="107" t="str">
        <f t="shared" si="1"/>
        <v>（全数）</v>
      </c>
      <c r="H10" s="109">
        <v>11</v>
      </c>
      <c r="I10" s="109" t="str">
        <f t="shared" si="2"/>
        <v>直ちに</v>
      </c>
      <c r="J10" s="109" t="str">
        <f t="shared" si="0"/>
        <v>a</v>
      </c>
      <c r="K10" s="107" t="s">
        <v>8</v>
      </c>
      <c r="L10" s="110" t="s">
        <v>8</v>
      </c>
      <c r="M10" s="109" t="s">
        <v>8</v>
      </c>
      <c r="N10" s="107" t="s">
        <v>8</v>
      </c>
      <c r="O10" s="110" t="s">
        <v>8</v>
      </c>
      <c r="P10" s="111" t="s">
        <v>8</v>
      </c>
    </row>
    <row r="11" spans="1:16" s="101" customFormat="1" ht="18" customHeight="1" thickBot="1" x14ac:dyDescent="0.2">
      <c r="A11" s="95">
        <v>1</v>
      </c>
      <c r="B11" s="112" t="s">
        <v>12</v>
      </c>
      <c r="C11" s="94"/>
      <c r="D11" s="95" t="s">
        <v>8</v>
      </c>
      <c r="E11" s="99" t="s">
        <v>8</v>
      </c>
      <c r="F11" s="94" t="s">
        <v>8</v>
      </c>
      <c r="G11" s="95" t="str">
        <f t="shared" si="1"/>
        <v>（全数）</v>
      </c>
      <c r="H11" s="94">
        <v>11</v>
      </c>
      <c r="I11" s="94" t="str">
        <f t="shared" si="2"/>
        <v>直ちに</v>
      </c>
      <c r="J11" s="94" t="str">
        <f t="shared" si="0"/>
        <v>a</v>
      </c>
      <c r="K11" s="95" t="s">
        <v>8</v>
      </c>
      <c r="L11" s="99" t="s">
        <v>8</v>
      </c>
      <c r="M11" s="94" t="s">
        <v>8</v>
      </c>
      <c r="N11" s="95" t="s">
        <v>8</v>
      </c>
      <c r="O11" s="99" t="s">
        <v>8</v>
      </c>
      <c r="P11" s="113" t="s">
        <v>8</v>
      </c>
    </row>
    <row r="12" spans="1:16" s="101" customFormat="1" ht="18" customHeight="1" x14ac:dyDescent="0.15">
      <c r="A12" s="114">
        <v>2</v>
      </c>
      <c r="B12" s="115" t="s">
        <v>13</v>
      </c>
      <c r="C12" s="116"/>
      <c r="D12" s="114" t="s">
        <v>8</v>
      </c>
      <c r="E12" s="117" t="s">
        <v>127</v>
      </c>
      <c r="F12" s="116" t="s">
        <v>8</v>
      </c>
      <c r="G12" s="114" t="str">
        <f t="shared" si="1"/>
        <v>（全数）</v>
      </c>
      <c r="H12" s="116">
        <v>11</v>
      </c>
      <c r="I12" s="116" t="str">
        <f t="shared" si="2"/>
        <v>直ちに</v>
      </c>
      <c r="J12" s="116" t="str">
        <f t="shared" si="0"/>
        <v>a</v>
      </c>
      <c r="K12" s="114" t="s">
        <v>8</v>
      </c>
      <c r="L12" s="117" t="s">
        <v>14</v>
      </c>
      <c r="M12" s="116" t="s">
        <v>14</v>
      </c>
      <c r="N12" s="114" t="s">
        <v>8</v>
      </c>
      <c r="O12" s="117" t="s">
        <v>14</v>
      </c>
      <c r="P12" s="118" t="s">
        <v>8</v>
      </c>
    </row>
    <row r="13" spans="1:16" s="101" customFormat="1" ht="18" customHeight="1" x14ac:dyDescent="0.15">
      <c r="A13" s="107">
        <v>2</v>
      </c>
      <c r="B13" s="108" t="s">
        <v>167</v>
      </c>
      <c r="C13" s="109"/>
      <c r="D13" s="107" t="s">
        <v>8</v>
      </c>
      <c r="E13" s="110" t="s">
        <v>8</v>
      </c>
      <c r="F13" s="109" t="s">
        <v>8</v>
      </c>
      <c r="G13" s="107" t="str">
        <f>IF(H13=11,"（全数）",IF(H13=12,"（全数）",IF(H13=21,"小児科",IF(H13=22,"インフル",IF(H13=23,"眼科",IF(H13=24,"ＳＴＤ",IF(H13=251,"基幹",IF(H13=252,"基幹"))))))))</f>
        <v>（全数）</v>
      </c>
      <c r="H13" s="109">
        <v>11</v>
      </c>
      <c r="I13" s="109" t="str">
        <f t="shared" si="2"/>
        <v>直ちに</v>
      </c>
      <c r="J13" s="109" t="str">
        <f t="shared" si="0"/>
        <v>a</v>
      </c>
      <c r="K13" s="107" t="s">
        <v>8</v>
      </c>
      <c r="L13" s="110" t="s">
        <v>8</v>
      </c>
      <c r="M13" s="109" t="s">
        <v>14</v>
      </c>
      <c r="N13" s="107" t="s">
        <v>8</v>
      </c>
      <c r="O13" s="110" t="s">
        <v>8</v>
      </c>
      <c r="P13" s="111" t="s">
        <v>127</v>
      </c>
    </row>
    <row r="14" spans="1:16" s="101" customFormat="1" ht="18" customHeight="1" x14ac:dyDescent="0.15">
      <c r="A14" s="107">
        <v>2</v>
      </c>
      <c r="B14" s="108" t="s">
        <v>186</v>
      </c>
      <c r="C14" s="109"/>
      <c r="D14" s="107" t="s">
        <v>8</v>
      </c>
      <c r="E14" s="110" t="s">
        <v>127</v>
      </c>
      <c r="F14" s="109" t="s">
        <v>8</v>
      </c>
      <c r="G14" s="107" t="str">
        <f t="shared" si="1"/>
        <v>（全数）</v>
      </c>
      <c r="H14" s="109">
        <v>11</v>
      </c>
      <c r="I14" s="109" t="str">
        <f t="shared" si="2"/>
        <v>直ちに</v>
      </c>
      <c r="J14" s="109" t="str">
        <f t="shared" si="0"/>
        <v>a</v>
      </c>
      <c r="K14" s="107" t="s">
        <v>8</v>
      </c>
      <c r="L14" s="110" t="s">
        <v>14</v>
      </c>
      <c r="M14" s="109" t="s">
        <v>14</v>
      </c>
      <c r="N14" s="107" t="s">
        <v>8</v>
      </c>
      <c r="O14" s="110" t="s">
        <v>14</v>
      </c>
      <c r="P14" s="111" t="s">
        <v>8</v>
      </c>
    </row>
    <row r="15" spans="1:16" s="101" customFormat="1" ht="30" customHeight="1" x14ac:dyDescent="0.15">
      <c r="A15" s="119">
        <v>2</v>
      </c>
      <c r="B15" s="120" t="s">
        <v>269</v>
      </c>
      <c r="C15" s="121"/>
      <c r="D15" s="119" t="s">
        <v>8</v>
      </c>
      <c r="E15" s="122" t="s">
        <v>8</v>
      </c>
      <c r="F15" s="121" t="s">
        <v>8</v>
      </c>
      <c r="G15" s="119" t="str">
        <f>IF(H15=11,"（全数）",IF(H15=12,"（全数）",IF(H15=21,"小児科",IF(H15=22,"インフル",IF(H15=23,"眼科",IF(H15=24,"ＳＴＤ",IF(H15=251,"基幹",IF(H15=252,"基幹"))))))))</f>
        <v>（全数）</v>
      </c>
      <c r="H15" s="121">
        <v>11</v>
      </c>
      <c r="I15" s="121" t="str">
        <f>IF(H15=11,"直ちに",IF(H15=12,"７日以内",IF(H15=21,"次の月曜",IF(H15=22,"次の月曜",IF(H15=23,"次の月曜",IF(H15=24,"翌月初日",IF(H15=251,"次の月曜",IF(H15=252,"翌月初日"))))))))</f>
        <v>直ちに</v>
      </c>
      <c r="J15" s="121" t="str">
        <f t="shared" si="0"/>
        <v>a</v>
      </c>
      <c r="K15" s="119" t="s">
        <v>8</v>
      </c>
      <c r="L15" s="122" t="s">
        <v>8</v>
      </c>
      <c r="M15" s="123" t="s">
        <v>127</v>
      </c>
      <c r="N15" s="119" t="s">
        <v>8</v>
      </c>
      <c r="O15" s="122" t="s">
        <v>8</v>
      </c>
      <c r="P15" s="123" t="s">
        <v>130</v>
      </c>
    </row>
    <row r="16" spans="1:16" s="101" customFormat="1" ht="30" customHeight="1" x14ac:dyDescent="0.15">
      <c r="A16" s="119">
        <v>2</v>
      </c>
      <c r="B16" s="120" t="s">
        <v>343</v>
      </c>
      <c r="C16" s="121"/>
      <c r="D16" s="119" t="s">
        <v>8</v>
      </c>
      <c r="E16" s="122" t="s">
        <v>8</v>
      </c>
      <c r="F16" s="121" t="s">
        <v>8</v>
      </c>
      <c r="G16" s="119" t="str">
        <f>IF(H16=11,"（全数）",IF(H16=12,"（全数）",IF(H16=21,"小児科",IF(H16=22,"インフル",IF(H16=23,"眼科",IF(H16=24,"ＳＴＤ",IF(H16=251,"基幹",IF(H16=252,"基幹"))))))))</f>
        <v>（全数）</v>
      </c>
      <c r="H16" s="121">
        <v>11</v>
      </c>
      <c r="I16" s="121" t="str">
        <f>IF(H16=11,"直ちに",IF(H16=12,"７日以内",IF(H16=21,"次の月曜",IF(H16=22,"次の月曜",IF(H16=23,"次の月曜",IF(H16=24,"翌月初日",IF(H16=251,"次の月曜",IF(H16=252,"翌月初日"))))))))</f>
        <v>直ちに</v>
      </c>
      <c r="J16" s="121" t="str">
        <f t="shared" si="0"/>
        <v>a</v>
      </c>
      <c r="K16" s="119" t="s">
        <v>8</v>
      </c>
      <c r="L16" s="122" t="s">
        <v>8</v>
      </c>
      <c r="M16" s="123" t="s">
        <v>127</v>
      </c>
      <c r="N16" s="119" t="s">
        <v>8</v>
      </c>
      <c r="O16" s="122" t="s">
        <v>8</v>
      </c>
      <c r="P16" s="123" t="s">
        <v>130</v>
      </c>
    </row>
    <row r="17" spans="1:16" s="101" customFormat="1" ht="18" customHeight="1" x14ac:dyDescent="0.15">
      <c r="A17" s="119">
        <v>2</v>
      </c>
      <c r="B17" s="120" t="s">
        <v>187</v>
      </c>
      <c r="C17" s="121"/>
      <c r="D17" s="119" t="s">
        <v>8</v>
      </c>
      <c r="E17" s="122" t="s">
        <v>8</v>
      </c>
      <c r="F17" s="121" t="s">
        <v>8</v>
      </c>
      <c r="G17" s="119" t="s">
        <v>326</v>
      </c>
      <c r="H17" s="121">
        <v>11</v>
      </c>
      <c r="I17" s="121" t="s">
        <v>327</v>
      </c>
      <c r="J17" s="121" t="s">
        <v>328</v>
      </c>
      <c r="K17" s="119" t="s">
        <v>8</v>
      </c>
      <c r="L17" s="122" t="s">
        <v>8</v>
      </c>
      <c r="M17" s="123" t="s">
        <v>14</v>
      </c>
      <c r="N17" s="119" t="s">
        <v>8</v>
      </c>
      <c r="O17" s="122" t="s">
        <v>8</v>
      </c>
      <c r="P17" s="123" t="s">
        <v>8</v>
      </c>
    </row>
    <row r="18" spans="1:16" s="101" customFormat="1" ht="18" customHeight="1" thickBot="1" x14ac:dyDescent="0.2">
      <c r="A18" s="119">
        <v>2</v>
      </c>
      <c r="B18" s="120" t="s">
        <v>329</v>
      </c>
      <c r="C18" s="121"/>
      <c r="D18" s="119" t="s">
        <v>8</v>
      </c>
      <c r="E18" s="122" t="s">
        <v>8</v>
      </c>
      <c r="F18" s="121" t="s">
        <v>8</v>
      </c>
      <c r="G18" s="119" t="str">
        <f>IF(H18=11,"（全数）",IF(H18=12,"（全数）",IF(H18=21,"小児科",IF(H18=22,"インフル",IF(H18=23,"眼科",IF(H18=24,"ＳＴＤ",IF(H18=251,"基幹",IF(H18=252,"基幹"))))))))</f>
        <v>（全数）</v>
      </c>
      <c r="H18" s="121">
        <v>11</v>
      </c>
      <c r="I18" s="121" t="str">
        <f>IF(H18=11,"直ちに",IF(H18=12,"７日以内",IF(H18=21,"次の月曜",IF(H18=22,"次の月曜",IF(H18=23,"次の月曜",IF(H18=24,"翌月初日",IF(H18=251,"次の月曜",IF(H18=252,"翌月初日"))))))))</f>
        <v>直ちに</v>
      </c>
      <c r="J18" s="121" t="str">
        <f>IF(H18=11,"a",IF(H18=12,"b1",IF(H18=21,"c1",IF(H18=22,"c1",IF(H18=23,"c1",IF(H18=24,"c1","c2"))))))</f>
        <v>a</v>
      </c>
      <c r="K18" s="119" t="s">
        <v>8</v>
      </c>
      <c r="L18" s="122" t="s">
        <v>8</v>
      </c>
      <c r="M18" s="123" t="s">
        <v>127</v>
      </c>
      <c r="N18" s="119" t="s">
        <v>8</v>
      </c>
      <c r="O18" s="122" t="s">
        <v>8</v>
      </c>
      <c r="P18" s="123" t="s">
        <v>130</v>
      </c>
    </row>
    <row r="19" spans="1:16" s="101" customFormat="1" ht="18" customHeight="1" x14ac:dyDescent="0.15">
      <c r="A19" s="102">
        <v>3</v>
      </c>
      <c r="B19" s="103" t="s">
        <v>15</v>
      </c>
      <c r="C19" s="104"/>
      <c r="D19" s="102" t="s">
        <v>8</v>
      </c>
      <c r="E19" s="105" t="s">
        <v>14</v>
      </c>
      <c r="F19" s="104" t="s">
        <v>8</v>
      </c>
      <c r="G19" s="102" t="str">
        <f>IF(H19=11,"（全数）",IF(H19=12,"（全数）",IF(H19=21,"小児科",IF(H19=22,"インフル",IF(H19=23,"眼科",IF(H19=24,"ＳＴＤ",IF(H19=251,"基幹",IF(H19=252,"基幹"))))))))</f>
        <v>（全数）</v>
      </c>
      <c r="H19" s="104">
        <v>11</v>
      </c>
      <c r="I19" s="104" t="str">
        <f>IF(H19=11,"直ちに",IF(H19=12,"７日以内",IF(H19=21,"次の月曜",IF(H19=22,"次の月曜",IF(H19=23,"次の月曜",IF(H19=24,"翌月初日",IF(H19=251,"次の月曜",IF(H19=252,"翌月初日"))))))))</f>
        <v>直ちに</v>
      </c>
      <c r="J19" s="104" t="str">
        <f t="shared" si="0"/>
        <v>a</v>
      </c>
      <c r="K19" s="102" t="s">
        <v>14</v>
      </c>
      <c r="L19" s="105" t="s">
        <v>14</v>
      </c>
      <c r="M19" s="104" t="s">
        <v>14</v>
      </c>
      <c r="N19" s="102" t="s">
        <v>8</v>
      </c>
      <c r="O19" s="105" t="s">
        <v>14</v>
      </c>
      <c r="P19" s="106" t="s">
        <v>8</v>
      </c>
    </row>
    <row r="20" spans="1:16" s="101" customFormat="1" ht="18" customHeight="1" x14ac:dyDescent="0.15">
      <c r="A20" s="107">
        <v>3</v>
      </c>
      <c r="B20" s="108" t="s">
        <v>16</v>
      </c>
      <c r="C20" s="109"/>
      <c r="D20" s="107" t="s">
        <v>8</v>
      </c>
      <c r="E20" s="110" t="s">
        <v>14</v>
      </c>
      <c r="F20" s="109" t="s">
        <v>8</v>
      </c>
      <c r="G20" s="107" t="str">
        <f>IF(H20=11,"（全数）",IF(H20=12,"（全数）",IF(H20=21,"小児科",IF(H20=22,"インフル",IF(H20=23,"眼科",IF(H20=24,"ＳＴＤ",IF(H20=251,"基幹",IF(H20=252,"基幹"))))))))</f>
        <v>（全数）</v>
      </c>
      <c r="H20" s="109">
        <v>11</v>
      </c>
      <c r="I20" s="109" t="str">
        <f>IF(H20=11,"直ちに",IF(H20=12,"７日以内",IF(H20=21,"次の月曜",IF(H20=22,"次の月曜",IF(H20=23,"次の月曜",IF(H20=24,"翌月初日",IF(H20=251,"次の月曜",IF(H20=252,"翌月初日"))))))))</f>
        <v>直ちに</v>
      </c>
      <c r="J20" s="109" t="str">
        <f t="shared" si="0"/>
        <v>a</v>
      </c>
      <c r="K20" s="107" t="s">
        <v>14</v>
      </c>
      <c r="L20" s="110" t="s">
        <v>14</v>
      </c>
      <c r="M20" s="109" t="s">
        <v>14</v>
      </c>
      <c r="N20" s="107" t="s">
        <v>8</v>
      </c>
      <c r="O20" s="110" t="s">
        <v>14</v>
      </c>
      <c r="P20" s="111" t="s">
        <v>8</v>
      </c>
    </row>
    <row r="21" spans="1:16" s="101" customFormat="1" ht="18" customHeight="1" x14ac:dyDescent="0.15">
      <c r="A21" s="107">
        <v>3</v>
      </c>
      <c r="B21" s="108" t="s">
        <v>19</v>
      </c>
      <c r="C21" s="109"/>
      <c r="D21" s="107" t="s">
        <v>8</v>
      </c>
      <c r="E21" s="110" t="s">
        <v>14</v>
      </c>
      <c r="F21" s="109" t="s">
        <v>8</v>
      </c>
      <c r="G21" s="107" t="str">
        <f>IF(H21=11,"（全数）",IF(H21=12,"（全数）",IF(H21=21,"小児科",IF(H21=22,"インフル",IF(H21=23,"眼科",IF(H21=24,"ＳＴＤ",IF(H21=251,"基幹",IF(H21=252,"基幹"))))))))</f>
        <v>（全数）</v>
      </c>
      <c r="H21" s="109">
        <v>11</v>
      </c>
      <c r="I21" s="109" t="str">
        <f>IF(H21=11,"直ちに",IF(H21=12,"７日以内",IF(H21=21,"次の月曜",IF(H21=22,"次の月曜",IF(H21=23,"次の月曜",IF(H21=24,"翌月初日",IF(H21=251,"次の月曜",IF(H21=252,"翌月初日"))))))))</f>
        <v>直ちに</v>
      </c>
      <c r="J21" s="109" t="str">
        <f t="shared" si="0"/>
        <v>a</v>
      </c>
      <c r="K21" s="107" t="s">
        <v>14</v>
      </c>
      <c r="L21" s="110" t="s">
        <v>14</v>
      </c>
      <c r="M21" s="109" t="s">
        <v>14</v>
      </c>
      <c r="N21" s="107" t="s">
        <v>8</v>
      </c>
      <c r="O21" s="110" t="s">
        <v>14</v>
      </c>
      <c r="P21" s="111" t="s">
        <v>8</v>
      </c>
    </row>
    <row r="22" spans="1:16" s="101" customFormat="1" ht="18" customHeight="1" x14ac:dyDescent="0.15">
      <c r="A22" s="107">
        <v>3</v>
      </c>
      <c r="B22" s="108" t="s">
        <v>17</v>
      </c>
      <c r="C22" s="109"/>
      <c r="D22" s="107" t="s">
        <v>8</v>
      </c>
      <c r="E22" s="110" t="s">
        <v>14</v>
      </c>
      <c r="F22" s="109" t="s">
        <v>8</v>
      </c>
      <c r="G22" s="107" t="str">
        <f t="shared" si="1"/>
        <v>（全数）</v>
      </c>
      <c r="H22" s="109">
        <v>11</v>
      </c>
      <c r="I22" s="109" t="str">
        <f t="shared" si="2"/>
        <v>直ちに</v>
      </c>
      <c r="J22" s="109" t="str">
        <f t="shared" si="0"/>
        <v>a</v>
      </c>
      <c r="K22" s="107" t="s">
        <v>14</v>
      </c>
      <c r="L22" s="110" t="s">
        <v>14</v>
      </c>
      <c r="M22" s="109" t="s">
        <v>14</v>
      </c>
      <c r="N22" s="107" t="s">
        <v>8</v>
      </c>
      <c r="O22" s="110" t="s">
        <v>14</v>
      </c>
      <c r="P22" s="111" t="s">
        <v>8</v>
      </c>
    </row>
    <row r="23" spans="1:16" s="101" customFormat="1" ht="18" customHeight="1" thickBot="1" x14ac:dyDescent="0.2">
      <c r="A23" s="95">
        <v>3</v>
      </c>
      <c r="B23" s="112" t="s">
        <v>18</v>
      </c>
      <c r="C23" s="94"/>
      <c r="D23" s="95" t="s">
        <v>8</v>
      </c>
      <c r="E23" s="99" t="s">
        <v>14</v>
      </c>
      <c r="F23" s="94" t="s">
        <v>8</v>
      </c>
      <c r="G23" s="95" t="str">
        <f t="shared" si="1"/>
        <v>（全数）</v>
      </c>
      <c r="H23" s="94">
        <v>11</v>
      </c>
      <c r="I23" s="94" t="str">
        <f t="shared" si="2"/>
        <v>直ちに</v>
      </c>
      <c r="J23" s="94" t="str">
        <f t="shared" si="0"/>
        <v>a</v>
      </c>
      <c r="K23" s="95" t="s">
        <v>14</v>
      </c>
      <c r="L23" s="99" t="s">
        <v>14</v>
      </c>
      <c r="M23" s="94" t="s">
        <v>14</v>
      </c>
      <c r="N23" s="95" t="s">
        <v>8</v>
      </c>
      <c r="O23" s="99" t="s">
        <v>14</v>
      </c>
      <c r="P23" s="113" t="s">
        <v>8</v>
      </c>
    </row>
    <row r="24" spans="1:16" s="101" customFormat="1" ht="18" customHeight="1" x14ac:dyDescent="0.15">
      <c r="A24" s="114">
        <v>4</v>
      </c>
      <c r="B24" s="115" t="s">
        <v>129</v>
      </c>
      <c r="C24" s="116"/>
      <c r="D24" s="114" t="s">
        <v>130</v>
      </c>
      <c r="E24" s="117" t="s">
        <v>14</v>
      </c>
      <c r="F24" s="116" t="s">
        <v>130</v>
      </c>
      <c r="G24" s="114" t="str">
        <f>IF(H24=11,"（全数）",IF(H24=12,"（全数）",IF(H24=21,"小児科",IF(H24=22,"インフル",IF(H24=23,"眼科",IF(H24=24,"ＳＴＤ",IF(H24=251,"基幹",IF(H24=252,"基幹"))))))))</f>
        <v>（全数）</v>
      </c>
      <c r="H24" s="116">
        <v>11</v>
      </c>
      <c r="I24" s="116" t="str">
        <f t="shared" si="2"/>
        <v>直ちに</v>
      </c>
      <c r="J24" s="116" t="str">
        <f t="shared" si="0"/>
        <v>a</v>
      </c>
      <c r="K24" s="114" t="s">
        <v>14</v>
      </c>
      <c r="L24" s="117" t="s">
        <v>14</v>
      </c>
      <c r="M24" s="116" t="s">
        <v>14</v>
      </c>
      <c r="N24" s="114" t="s">
        <v>14</v>
      </c>
      <c r="O24" s="117" t="s">
        <v>14</v>
      </c>
      <c r="P24" s="118" t="s">
        <v>14</v>
      </c>
    </row>
    <row r="25" spans="1:16" s="126" customFormat="1" ht="18" customHeight="1" x14ac:dyDescent="0.15">
      <c r="A25" s="107">
        <v>4</v>
      </c>
      <c r="B25" s="124" t="s">
        <v>274</v>
      </c>
      <c r="C25" s="125"/>
      <c r="D25" s="107" t="s">
        <v>8</v>
      </c>
      <c r="E25" s="110" t="s">
        <v>14</v>
      </c>
      <c r="F25" s="109" t="s">
        <v>130</v>
      </c>
      <c r="G25" s="107" t="str">
        <f>IF(H25=11,"（全数）",IF(H25=12,"（全数）",IF(H25=21,"小児科",IF(H25=22,"インフル",IF(H25=23,"眼科",IF(H25=24,"ＳＴＤ",IF(H25=251,"基幹",IF(H25=252,"基幹"))))))))</f>
        <v>（全数）</v>
      </c>
      <c r="H25" s="109">
        <v>11</v>
      </c>
      <c r="I25" s="109" t="str">
        <f>IF(H25=11,"直ちに",IF(H25=12,"７日以内",IF(H25=21,"次の月曜",IF(H25=22,"次の月曜",IF(H25=23,"次の月曜",IF(H25=24,"翌月初日",IF(H25=251,"次の月曜",IF(H25=252,"翌月初日"))))))))</f>
        <v>直ちに</v>
      </c>
      <c r="J25" s="109" t="str">
        <f t="shared" si="0"/>
        <v>a</v>
      </c>
      <c r="K25" s="107" t="s">
        <v>14</v>
      </c>
      <c r="L25" s="110" t="s">
        <v>14</v>
      </c>
      <c r="M25" s="109" t="s">
        <v>14</v>
      </c>
      <c r="N25" s="107" t="s">
        <v>14</v>
      </c>
      <c r="O25" s="110" t="s">
        <v>14</v>
      </c>
      <c r="P25" s="111" t="s">
        <v>14</v>
      </c>
    </row>
    <row r="26" spans="1:16" s="126" customFormat="1" ht="18" customHeight="1" x14ac:dyDescent="0.15">
      <c r="A26" s="107">
        <v>4</v>
      </c>
      <c r="B26" s="108" t="s">
        <v>131</v>
      </c>
      <c r="C26" s="125"/>
      <c r="D26" s="107" t="s">
        <v>8</v>
      </c>
      <c r="E26" s="110" t="s">
        <v>14</v>
      </c>
      <c r="F26" s="109" t="s">
        <v>130</v>
      </c>
      <c r="G26" s="107" t="str">
        <f>IF(H26=11,"（全数）",IF(H26=12,"（全数）",IF(H26=21,"小児科",IF(H26=22,"インフル",IF(H26=23,"眼科",IF(H26=24,"ＳＴＤ",IF(H26=251,"基幹",IF(H26=252,"基幹"))))))))</f>
        <v>（全数）</v>
      </c>
      <c r="H26" s="109">
        <v>11</v>
      </c>
      <c r="I26" s="109" t="str">
        <f>IF(H26=11,"直ちに",IF(H26=12,"７日以内",IF(H26=21,"次の月曜",IF(H26=22,"次の月曜",IF(H26=23,"次の月曜",IF(H26=24,"翌月初日",IF(H26=251,"次の月曜",IF(H26=252,"翌月初日"))))))))</f>
        <v>直ちに</v>
      </c>
      <c r="J26" s="109" t="str">
        <f t="shared" si="0"/>
        <v>a</v>
      </c>
      <c r="K26" s="107" t="s">
        <v>14</v>
      </c>
      <c r="L26" s="110" t="s">
        <v>14</v>
      </c>
      <c r="M26" s="109" t="s">
        <v>14</v>
      </c>
      <c r="N26" s="107" t="s">
        <v>14</v>
      </c>
      <c r="O26" s="110" t="s">
        <v>14</v>
      </c>
      <c r="P26" s="111" t="s">
        <v>14</v>
      </c>
    </row>
    <row r="27" spans="1:16" s="126" customFormat="1" ht="18" customHeight="1" x14ac:dyDescent="0.15">
      <c r="A27" s="107">
        <v>4</v>
      </c>
      <c r="B27" s="124" t="s">
        <v>28</v>
      </c>
      <c r="C27" s="125" t="s">
        <v>132</v>
      </c>
      <c r="D27" s="107" t="s">
        <v>8</v>
      </c>
      <c r="E27" s="110" t="s">
        <v>14</v>
      </c>
      <c r="F27" s="109" t="s">
        <v>130</v>
      </c>
      <c r="G27" s="107" t="str">
        <f t="shared" ref="G27:G90" si="3">IF(H27=11,"（全数）",IF(H27=12,"（全数）",IF(H27=21,"小児科",IF(H27=22,"インフル",IF(H27=23,"眼科",IF(H27=24,"ＳＴＤ",IF(H27=251,"基幹",IF(H27=252,"基幹"))))))))</f>
        <v>（全数）</v>
      </c>
      <c r="H27" s="109">
        <v>11</v>
      </c>
      <c r="I27" s="109" t="str">
        <f t="shared" ref="I27:I94" si="4">IF(H27=11,"直ちに",IF(H27=12,"７日以内",IF(H27=21,"次の月曜",IF(H27=22,"次の月曜",IF(H27=23,"次の月曜",IF(H27=24,"翌月初日",IF(H27=251,"次の月曜",IF(H27=252,"翌月初日"))))))))</f>
        <v>直ちに</v>
      </c>
      <c r="J27" s="109" t="str">
        <f t="shared" si="0"/>
        <v>a</v>
      </c>
      <c r="K27" s="107" t="s">
        <v>14</v>
      </c>
      <c r="L27" s="110" t="s">
        <v>14</v>
      </c>
      <c r="M27" s="109" t="s">
        <v>14</v>
      </c>
      <c r="N27" s="107" t="s">
        <v>14</v>
      </c>
      <c r="O27" s="110" t="s">
        <v>14</v>
      </c>
      <c r="P27" s="111" t="s">
        <v>14</v>
      </c>
    </row>
    <row r="28" spans="1:16" s="126" customFormat="1" ht="18" customHeight="1" x14ac:dyDescent="0.15">
      <c r="A28" s="107">
        <v>4</v>
      </c>
      <c r="B28" s="108" t="s">
        <v>29</v>
      </c>
      <c r="C28" s="127" t="s">
        <v>30</v>
      </c>
      <c r="D28" s="107" t="s">
        <v>8</v>
      </c>
      <c r="E28" s="110" t="s">
        <v>14</v>
      </c>
      <c r="F28" s="109" t="s">
        <v>130</v>
      </c>
      <c r="G28" s="107" t="str">
        <f t="shared" si="3"/>
        <v>（全数）</v>
      </c>
      <c r="H28" s="109">
        <v>11</v>
      </c>
      <c r="I28" s="109" t="str">
        <f t="shared" si="4"/>
        <v>直ちに</v>
      </c>
      <c r="J28" s="109" t="str">
        <f t="shared" si="0"/>
        <v>a</v>
      </c>
      <c r="K28" s="107" t="s">
        <v>14</v>
      </c>
      <c r="L28" s="110" t="s">
        <v>14</v>
      </c>
      <c r="M28" s="109" t="s">
        <v>14</v>
      </c>
      <c r="N28" s="107" t="s">
        <v>14</v>
      </c>
      <c r="O28" s="110" t="s">
        <v>14</v>
      </c>
      <c r="P28" s="111" t="s">
        <v>14</v>
      </c>
    </row>
    <row r="29" spans="1:16" s="126" customFormat="1" ht="18" customHeight="1" x14ac:dyDescent="0.15">
      <c r="A29" s="107">
        <v>4</v>
      </c>
      <c r="B29" s="108" t="s">
        <v>31</v>
      </c>
      <c r="C29" s="127" t="s">
        <v>32</v>
      </c>
      <c r="D29" s="107" t="s">
        <v>8</v>
      </c>
      <c r="E29" s="110" t="s">
        <v>14</v>
      </c>
      <c r="F29" s="109" t="s">
        <v>130</v>
      </c>
      <c r="G29" s="107" t="str">
        <f t="shared" si="3"/>
        <v>（全数）</v>
      </c>
      <c r="H29" s="109">
        <v>11</v>
      </c>
      <c r="I29" s="109" t="str">
        <f t="shared" si="4"/>
        <v>直ちに</v>
      </c>
      <c r="J29" s="109" t="str">
        <f t="shared" si="0"/>
        <v>a</v>
      </c>
      <c r="K29" s="107" t="s">
        <v>14</v>
      </c>
      <c r="L29" s="110" t="s">
        <v>14</v>
      </c>
      <c r="M29" s="109" t="s">
        <v>14</v>
      </c>
      <c r="N29" s="107" t="s">
        <v>14</v>
      </c>
      <c r="O29" s="110" t="s">
        <v>14</v>
      </c>
      <c r="P29" s="111" t="s">
        <v>14</v>
      </c>
    </row>
    <row r="30" spans="1:16" s="126" customFormat="1" ht="18" customHeight="1" x14ac:dyDescent="0.15">
      <c r="A30" s="107">
        <v>4</v>
      </c>
      <c r="B30" s="108" t="s">
        <v>168</v>
      </c>
      <c r="C30" s="127"/>
      <c r="D30" s="107" t="s">
        <v>8</v>
      </c>
      <c r="E30" s="110" t="s">
        <v>14</v>
      </c>
      <c r="F30" s="109" t="s">
        <v>130</v>
      </c>
      <c r="G30" s="107" t="str">
        <f>IF(H30=11,"（全数）",IF(H30=12,"（全数）",IF(H30=21,"小児科",IF(H30=22,"インフル",IF(H30=23,"眼科",IF(H30=24,"ＳＴＤ",IF(H30=251,"基幹",IF(H30=252,"基幹"))))))))</f>
        <v>（全数）</v>
      </c>
      <c r="H30" s="109">
        <v>11</v>
      </c>
      <c r="I30" s="109" t="str">
        <f t="shared" si="4"/>
        <v>直ちに</v>
      </c>
      <c r="J30" s="109" t="str">
        <f t="shared" si="0"/>
        <v>a</v>
      </c>
      <c r="K30" s="107" t="s">
        <v>14</v>
      </c>
      <c r="L30" s="110" t="s">
        <v>14</v>
      </c>
      <c r="M30" s="109" t="s">
        <v>14</v>
      </c>
      <c r="N30" s="107" t="s">
        <v>14</v>
      </c>
      <c r="O30" s="110" t="s">
        <v>14</v>
      </c>
      <c r="P30" s="111" t="s">
        <v>14</v>
      </c>
    </row>
    <row r="31" spans="1:16" s="126" customFormat="1" ht="18" customHeight="1" x14ac:dyDescent="0.15">
      <c r="A31" s="107">
        <v>4</v>
      </c>
      <c r="B31" s="124" t="s">
        <v>33</v>
      </c>
      <c r="C31" s="125" t="s">
        <v>34</v>
      </c>
      <c r="D31" s="107" t="s">
        <v>8</v>
      </c>
      <c r="E31" s="110" t="s">
        <v>14</v>
      </c>
      <c r="F31" s="109" t="s">
        <v>130</v>
      </c>
      <c r="G31" s="107" t="str">
        <f t="shared" si="3"/>
        <v>（全数）</v>
      </c>
      <c r="H31" s="109">
        <v>11</v>
      </c>
      <c r="I31" s="109" t="str">
        <f t="shared" si="4"/>
        <v>直ちに</v>
      </c>
      <c r="J31" s="109" t="str">
        <f t="shared" si="0"/>
        <v>a</v>
      </c>
      <c r="K31" s="107" t="s">
        <v>14</v>
      </c>
      <c r="L31" s="110" t="s">
        <v>14</v>
      </c>
      <c r="M31" s="109" t="s">
        <v>14</v>
      </c>
      <c r="N31" s="107" t="s">
        <v>14</v>
      </c>
      <c r="O31" s="110" t="s">
        <v>14</v>
      </c>
      <c r="P31" s="111" t="s">
        <v>14</v>
      </c>
    </row>
    <row r="32" spans="1:16" s="126" customFormat="1" ht="18" customHeight="1" x14ac:dyDescent="0.15">
      <c r="A32" s="107">
        <v>4</v>
      </c>
      <c r="B32" s="124" t="s">
        <v>169</v>
      </c>
      <c r="C32" s="125"/>
      <c r="D32" s="107" t="s">
        <v>8</v>
      </c>
      <c r="E32" s="110" t="s">
        <v>14</v>
      </c>
      <c r="F32" s="109" t="s">
        <v>130</v>
      </c>
      <c r="G32" s="107" t="str">
        <f>IF(H32=11,"（全数）",IF(H32=12,"（全数）",IF(H32=21,"小児科",IF(H32=22,"インフル",IF(H32=23,"眼科",IF(H32=24,"ＳＴＤ",IF(H32=251,"基幹",IF(H32=252,"基幹"))))))))</f>
        <v>（全数）</v>
      </c>
      <c r="H32" s="109">
        <v>11</v>
      </c>
      <c r="I32" s="109" t="str">
        <f t="shared" si="4"/>
        <v>直ちに</v>
      </c>
      <c r="J32" s="109" t="str">
        <f t="shared" si="0"/>
        <v>a</v>
      </c>
      <c r="K32" s="107" t="s">
        <v>14</v>
      </c>
      <c r="L32" s="110" t="s">
        <v>14</v>
      </c>
      <c r="M32" s="109" t="s">
        <v>14</v>
      </c>
      <c r="N32" s="107" t="s">
        <v>14</v>
      </c>
      <c r="O32" s="110" t="s">
        <v>14</v>
      </c>
      <c r="P32" s="111" t="s">
        <v>14</v>
      </c>
    </row>
    <row r="33" spans="1:16" s="128" customFormat="1" ht="18" customHeight="1" x14ac:dyDescent="0.15">
      <c r="A33" s="107">
        <v>4</v>
      </c>
      <c r="B33" s="108" t="s">
        <v>40</v>
      </c>
      <c r="C33" s="127" t="s">
        <v>41</v>
      </c>
      <c r="D33" s="107" t="s">
        <v>8</v>
      </c>
      <c r="E33" s="110" t="s">
        <v>14</v>
      </c>
      <c r="F33" s="109" t="s">
        <v>130</v>
      </c>
      <c r="G33" s="107" t="str">
        <f t="shared" si="3"/>
        <v>（全数）</v>
      </c>
      <c r="H33" s="109">
        <v>11</v>
      </c>
      <c r="I33" s="109" t="str">
        <f t="shared" si="4"/>
        <v>直ちに</v>
      </c>
      <c r="J33" s="109" t="str">
        <f t="shared" si="0"/>
        <v>a</v>
      </c>
      <c r="K33" s="107" t="s">
        <v>14</v>
      </c>
      <c r="L33" s="110" t="s">
        <v>14</v>
      </c>
      <c r="M33" s="109" t="s">
        <v>14</v>
      </c>
      <c r="N33" s="107" t="s">
        <v>14</v>
      </c>
      <c r="O33" s="110" t="s">
        <v>14</v>
      </c>
      <c r="P33" s="111" t="s">
        <v>14</v>
      </c>
    </row>
    <row r="34" spans="1:16" s="128" customFormat="1" ht="18" customHeight="1" x14ac:dyDescent="0.15">
      <c r="A34" s="107">
        <v>4</v>
      </c>
      <c r="B34" s="108" t="s">
        <v>42</v>
      </c>
      <c r="C34" s="127" t="s">
        <v>43</v>
      </c>
      <c r="D34" s="107" t="s">
        <v>8</v>
      </c>
      <c r="E34" s="110" t="s">
        <v>14</v>
      </c>
      <c r="F34" s="109" t="s">
        <v>130</v>
      </c>
      <c r="G34" s="107" t="str">
        <f t="shared" si="3"/>
        <v>（全数）</v>
      </c>
      <c r="H34" s="109">
        <v>11</v>
      </c>
      <c r="I34" s="109" t="str">
        <f t="shared" si="4"/>
        <v>直ちに</v>
      </c>
      <c r="J34" s="109" t="str">
        <f t="shared" si="0"/>
        <v>a</v>
      </c>
      <c r="K34" s="107" t="s">
        <v>14</v>
      </c>
      <c r="L34" s="110" t="s">
        <v>14</v>
      </c>
      <c r="M34" s="109" t="s">
        <v>14</v>
      </c>
      <c r="N34" s="107" t="s">
        <v>14</v>
      </c>
      <c r="O34" s="110" t="s">
        <v>14</v>
      </c>
      <c r="P34" s="111" t="s">
        <v>14</v>
      </c>
    </row>
    <row r="35" spans="1:16" s="128" customFormat="1" ht="18" customHeight="1" x14ac:dyDescent="0.15">
      <c r="A35" s="107">
        <v>4</v>
      </c>
      <c r="B35" s="124" t="s">
        <v>54</v>
      </c>
      <c r="C35" s="125" t="s">
        <v>55</v>
      </c>
      <c r="D35" s="107" t="s">
        <v>8</v>
      </c>
      <c r="E35" s="110" t="s">
        <v>14</v>
      </c>
      <c r="F35" s="109" t="s">
        <v>130</v>
      </c>
      <c r="G35" s="107" t="str">
        <f t="shared" si="3"/>
        <v>（全数）</v>
      </c>
      <c r="H35" s="109">
        <v>11</v>
      </c>
      <c r="I35" s="109" t="str">
        <f t="shared" si="4"/>
        <v>直ちに</v>
      </c>
      <c r="J35" s="109" t="str">
        <f t="shared" si="0"/>
        <v>a</v>
      </c>
      <c r="K35" s="107" t="s">
        <v>14</v>
      </c>
      <c r="L35" s="110" t="s">
        <v>14</v>
      </c>
      <c r="M35" s="109" t="s">
        <v>14</v>
      </c>
      <c r="N35" s="107" t="s">
        <v>14</v>
      </c>
      <c r="O35" s="110" t="s">
        <v>14</v>
      </c>
      <c r="P35" s="111" t="s">
        <v>14</v>
      </c>
    </row>
    <row r="36" spans="1:16" s="128" customFormat="1" ht="18" customHeight="1" x14ac:dyDescent="0.15">
      <c r="A36" s="107">
        <v>4</v>
      </c>
      <c r="B36" s="108" t="s">
        <v>133</v>
      </c>
      <c r="C36" s="127" t="s">
        <v>154</v>
      </c>
      <c r="D36" s="107" t="s">
        <v>8</v>
      </c>
      <c r="E36" s="110" t="s">
        <v>14</v>
      </c>
      <c r="F36" s="109" t="s">
        <v>130</v>
      </c>
      <c r="G36" s="107" t="str">
        <f t="shared" si="3"/>
        <v>（全数）</v>
      </c>
      <c r="H36" s="109">
        <v>11</v>
      </c>
      <c r="I36" s="109" t="str">
        <f t="shared" si="4"/>
        <v>直ちに</v>
      </c>
      <c r="J36" s="109" t="str">
        <f t="shared" si="0"/>
        <v>a</v>
      </c>
      <c r="K36" s="107" t="s">
        <v>14</v>
      </c>
      <c r="L36" s="110" t="s">
        <v>14</v>
      </c>
      <c r="M36" s="109" t="s">
        <v>14</v>
      </c>
      <c r="N36" s="107" t="s">
        <v>14</v>
      </c>
      <c r="O36" s="110" t="s">
        <v>14</v>
      </c>
      <c r="P36" s="111" t="s">
        <v>14</v>
      </c>
    </row>
    <row r="37" spans="1:16" s="128" customFormat="1" ht="18" customHeight="1" x14ac:dyDescent="0.15">
      <c r="A37" s="107">
        <v>4</v>
      </c>
      <c r="B37" s="108" t="s">
        <v>331</v>
      </c>
      <c r="C37" s="127" t="s">
        <v>330</v>
      </c>
      <c r="D37" s="107" t="s">
        <v>8</v>
      </c>
      <c r="E37" s="110" t="s">
        <v>14</v>
      </c>
      <c r="F37" s="109" t="s">
        <v>8</v>
      </c>
      <c r="G37" s="107" t="s">
        <v>326</v>
      </c>
      <c r="H37" s="109">
        <v>11</v>
      </c>
      <c r="I37" s="109" t="s">
        <v>327</v>
      </c>
      <c r="J37" s="109" t="s">
        <v>328</v>
      </c>
      <c r="K37" s="107" t="s">
        <v>14</v>
      </c>
      <c r="L37" s="110" t="s">
        <v>14</v>
      </c>
      <c r="M37" s="109" t="s">
        <v>14</v>
      </c>
      <c r="N37" s="107" t="s">
        <v>14</v>
      </c>
      <c r="O37" s="110" t="s">
        <v>14</v>
      </c>
      <c r="P37" s="111" t="s">
        <v>14</v>
      </c>
    </row>
    <row r="38" spans="1:16" s="128" customFormat="1" ht="33.75" customHeight="1" x14ac:dyDescent="0.15">
      <c r="A38" s="107">
        <v>4</v>
      </c>
      <c r="B38" s="129" t="s">
        <v>201</v>
      </c>
      <c r="C38" s="125" t="s">
        <v>60</v>
      </c>
      <c r="D38" s="107" t="s">
        <v>8</v>
      </c>
      <c r="E38" s="110" t="s">
        <v>14</v>
      </c>
      <c r="F38" s="109" t="s">
        <v>130</v>
      </c>
      <c r="G38" s="107" t="str">
        <f>IF(H38=11,"（全数）",IF(H38=12,"（全数）",IF(H38=21,"小児科",IF(H38=22,"インフル",IF(H38=23,"眼科",IF(H38=24,"ＳＴＤ",IF(H38=251,"基幹",IF(H38=252,"基幹"))))))))</f>
        <v>（全数）</v>
      </c>
      <c r="H38" s="109">
        <v>11</v>
      </c>
      <c r="I38" s="109" t="str">
        <f>IF(H38=11,"直ちに",IF(H38=12,"７日以内",IF(H38=21,"次の月曜",IF(H38=22,"次の月曜",IF(H38=23,"次の月曜",IF(H38=24,"翌月初日",IF(H38=251,"次の月曜",IF(H38=252,"翌月初日"))))))))</f>
        <v>直ちに</v>
      </c>
      <c r="J38" s="109" t="str">
        <f>IF(H38=11,"a",IF(H38=12,"b1",IF(H38=21,"c1",IF(H38=22,"c1",IF(H38=23,"c1",IF(H38=24,"c1","c2"))))))</f>
        <v>a</v>
      </c>
      <c r="K38" s="107" t="s">
        <v>14</v>
      </c>
      <c r="L38" s="110" t="s">
        <v>14</v>
      </c>
      <c r="M38" s="109" t="s">
        <v>14</v>
      </c>
      <c r="N38" s="107" t="s">
        <v>14</v>
      </c>
      <c r="O38" s="110" t="s">
        <v>14</v>
      </c>
      <c r="P38" s="111" t="s">
        <v>14</v>
      </c>
    </row>
    <row r="39" spans="1:16" s="128" customFormat="1" ht="18" customHeight="1" x14ac:dyDescent="0.15">
      <c r="A39" s="107">
        <v>4</v>
      </c>
      <c r="B39" s="124" t="s">
        <v>59</v>
      </c>
      <c r="C39" s="125" t="s">
        <v>60</v>
      </c>
      <c r="D39" s="107" t="s">
        <v>8</v>
      </c>
      <c r="E39" s="110" t="s">
        <v>14</v>
      </c>
      <c r="F39" s="109" t="s">
        <v>130</v>
      </c>
      <c r="G39" s="107" t="str">
        <f t="shared" si="3"/>
        <v>（全数）</v>
      </c>
      <c r="H39" s="109">
        <v>11</v>
      </c>
      <c r="I39" s="109" t="str">
        <f t="shared" si="4"/>
        <v>直ちに</v>
      </c>
      <c r="J39" s="109" t="str">
        <f t="shared" si="0"/>
        <v>a</v>
      </c>
      <c r="K39" s="107" t="s">
        <v>14</v>
      </c>
      <c r="L39" s="110" t="s">
        <v>14</v>
      </c>
      <c r="M39" s="109" t="s">
        <v>14</v>
      </c>
      <c r="N39" s="107" t="s">
        <v>14</v>
      </c>
      <c r="O39" s="110" t="s">
        <v>14</v>
      </c>
      <c r="P39" s="111" t="s">
        <v>14</v>
      </c>
    </row>
    <row r="40" spans="1:16" s="128" customFormat="1" ht="18" customHeight="1" x14ac:dyDescent="0.15">
      <c r="A40" s="107">
        <v>4</v>
      </c>
      <c r="B40" s="124" t="s">
        <v>170</v>
      </c>
      <c r="C40" s="125"/>
      <c r="D40" s="107" t="s">
        <v>8</v>
      </c>
      <c r="E40" s="110" t="s">
        <v>14</v>
      </c>
      <c r="F40" s="109" t="s">
        <v>130</v>
      </c>
      <c r="G40" s="107" t="str">
        <f>IF(H40=11,"（全数）",IF(H40=12,"（全数）",IF(H40=21,"小児科",IF(H40=22,"インフル",IF(H40=23,"眼科",IF(H40=24,"ＳＴＤ",IF(H40=251,"基幹",IF(H40=252,"基幹"))))))))</f>
        <v>（全数）</v>
      </c>
      <c r="H40" s="109">
        <v>11</v>
      </c>
      <c r="I40" s="109" t="str">
        <f t="shared" si="4"/>
        <v>直ちに</v>
      </c>
      <c r="J40" s="109" t="str">
        <f t="shared" si="0"/>
        <v>a</v>
      </c>
      <c r="K40" s="107" t="s">
        <v>14</v>
      </c>
      <c r="L40" s="110" t="s">
        <v>14</v>
      </c>
      <c r="M40" s="109" t="s">
        <v>14</v>
      </c>
      <c r="N40" s="107" t="s">
        <v>14</v>
      </c>
      <c r="O40" s="110" t="s">
        <v>14</v>
      </c>
      <c r="P40" s="111" t="s">
        <v>14</v>
      </c>
    </row>
    <row r="41" spans="1:16" s="128" customFormat="1" ht="18" customHeight="1" x14ac:dyDescent="0.15">
      <c r="A41" s="107">
        <v>4</v>
      </c>
      <c r="B41" s="124" t="s">
        <v>171</v>
      </c>
      <c r="C41" s="125"/>
      <c r="D41" s="107" t="s">
        <v>8</v>
      </c>
      <c r="E41" s="110" t="s">
        <v>14</v>
      </c>
      <c r="F41" s="109" t="s">
        <v>130</v>
      </c>
      <c r="G41" s="107" t="str">
        <f>IF(H41=11,"（全数）",IF(H41=12,"（全数）",IF(H41=21,"小児科",IF(H41=22,"インフル",IF(H41=23,"眼科",IF(H41=24,"ＳＴＤ",IF(H41=251,"基幹",IF(H41=252,"基幹"))))))))</f>
        <v>（全数）</v>
      </c>
      <c r="H41" s="109">
        <v>11</v>
      </c>
      <c r="I41" s="109" t="str">
        <f t="shared" si="4"/>
        <v>直ちに</v>
      </c>
      <c r="J41" s="109" t="str">
        <f t="shared" si="0"/>
        <v>a</v>
      </c>
      <c r="K41" s="107" t="s">
        <v>14</v>
      </c>
      <c r="L41" s="110" t="s">
        <v>14</v>
      </c>
      <c r="M41" s="109" t="s">
        <v>14</v>
      </c>
      <c r="N41" s="107" t="s">
        <v>14</v>
      </c>
      <c r="O41" s="110" t="s">
        <v>14</v>
      </c>
      <c r="P41" s="111" t="s">
        <v>14</v>
      </c>
    </row>
    <row r="42" spans="1:16" s="128" customFormat="1" ht="18" customHeight="1" x14ac:dyDescent="0.15">
      <c r="A42" s="107">
        <v>4</v>
      </c>
      <c r="B42" s="124" t="s">
        <v>69</v>
      </c>
      <c r="C42" s="125" t="s">
        <v>70</v>
      </c>
      <c r="D42" s="107" t="s">
        <v>8</v>
      </c>
      <c r="E42" s="110" t="s">
        <v>14</v>
      </c>
      <c r="F42" s="109" t="s">
        <v>130</v>
      </c>
      <c r="G42" s="107" t="str">
        <f t="shared" si="3"/>
        <v>（全数）</v>
      </c>
      <c r="H42" s="109">
        <v>11</v>
      </c>
      <c r="I42" s="109" t="str">
        <f t="shared" si="4"/>
        <v>直ちに</v>
      </c>
      <c r="J42" s="109" t="str">
        <f t="shared" si="0"/>
        <v>a</v>
      </c>
      <c r="K42" s="107" t="s">
        <v>14</v>
      </c>
      <c r="L42" s="110" t="s">
        <v>14</v>
      </c>
      <c r="M42" s="109" t="s">
        <v>14</v>
      </c>
      <c r="N42" s="107" t="s">
        <v>14</v>
      </c>
      <c r="O42" s="110" t="s">
        <v>14</v>
      </c>
      <c r="P42" s="111" t="s">
        <v>14</v>
      </c>
    </row>
    <row r="43" spans="1:16" s="128" customFormat="1" ht="18" customHeight="1" x14ac:dyDescent="0.15">
      <c r="A43" s="107">
        <v>4</v>
      </c>
      <c r="B43" s="124" t="s">
        <v>196</v>
      </c>
      <c r="C43" s="125" t="s">
        <v>70</v>
      </c>
      <c r="D43" s="107" t="s">
        <v>8</v>
      </c>
      <c r="E43" s="110" t="s">
        <v>14</v>
      </c>
      <c r="F43" s="109" t="s">
        <v>130</v>
      </c>
      <c r="G43" s="107" t="str">
        <f>IF(H43=11,"（全数）",IF(H43=12,"（全数）",IF(H43=21,"小児科",IF(H43=22,"インフル",IF(H43=23,"眼科",IF(H43=24,"ＳＴＤ",IF(H43=251,"基幹",IF(H43=252,"基幹"))))))))</f>
        <v>（全数）</v>
      </c>
      <c r="H43" s="109">
        <v>11</v>
      </c>
      <c r="I43" s="109" t="str">
        <f>IF(H43=11,"直ちに",IF(H43=12,"７日以内",IF(H43=21,"次の月曜",IF(H43=22,"次の月曜",IF(H43=23,"次の月曜",IF(H43=24,"翌月初日",IF(H43=251,"次の月曜",IF(H43=252,"翌月初日"))))))))</f>
        <v>直ちに</v>
      </c>
      <c r="J43" s="109" t="str">
        <f>IF(H43=11,"a",IF(H43=12,"b1",IF(H43=21,"c1",IF(H43=22,"c1",IF(H43=23,"c1",IF(H43=24,"c1","c2"))))))</f>
        <v>a</v>
      </c>
      <c r="K43" s="107" t="s">
        <v>14</v>
      </c>
      <c r="L43" s="110" t="s">
        <v>14</v>
      </c>
      <c r="M43" s="109" t="s">
        <v>14</v>
      </c>
      <c r="N43" s="107" t="s">
        <v>14</v>
      </c>
      <c r="O43" s="110" t="s">
        <v>14</v>
      </c>
      <c r="P43" s="111" t="s">
        <v>14</v>
      </c>
    </row>
    <row r="44" spans="1:16" s="128" customFormat="1" ht="18" customHeight="1" x14ac:dyDescent="0.15">
      <c r="A44" s="107">
        <v>4</v>
      </c>
      <c r="B44" s="124" t="s">
        <v>134</v>
      </c>
      <c r="C44" s="125" t="s">
        <v>71</v>
      </c>
      <c r="D44" s="107" t="s">
        <v>8</v>
      </c>
      <c r="E44" s="110" t="s">
        <v>14</v>
      </c>
      <c r="F44" s="109" t="s">
        <v>130</v>
      </c>
      <c r="G44" s="107" t="str">
        <f t="shared" si="3"/>
        <v>（全数）</v>
      </c>
      <c r="H44" s="109">
        <v>11</v>
      </c>
      <c r="I44" s="109" t="str">
        <f t="shared" si="4"/>
        <v>直ちに</v>
      </c>
      <c r="J44" s="109" t="str">
        <f t="shared" si="0"/>
        <v>a</v>
      </c>
      <c r="K44" s="107" t="s">
        <v>14</v>
      </c>
      <c r="L44" s="110" t="s">
        <v>14</v>
      </c>
      <c r="M44" s="109" t="s">
        <v>14</v>
      </c>
      <c r="N44" s="107" t="s">
        <v>14</v>
      </c>
      <c r="O44" s="110" t="s">
        <v>14</v>
      </c>
      <c r="P44" s="111" t="s">
        <v>14</v>
      </c>
    </row>
    <row r="45" spans="1:16" s="128" customFormat="1" ht="18" customHeight="1" x14ac:dyDescent="0.15">
      <c r="A45" s="107">
        <v>4</v>
      </c>
      <c r="B45" s="124" t="s">
        <v>74</v>
      </c>
      <c r="C45" s="125" t="s">
        <v>75</v>
      </c>
      <c r="D45" s="107" t="s">
        <v>8</v>
      </c>
      <c r="E45" s="110" t="s">
        <v>14</v>
      </c>
      <c r="F45" s="109" t="s">
        <v>130</v>
      </c>
      <c r="G45" s="107" t="str">
        <f t="shared" si="3"/>
        <v>（全数）</v>
      </c>
      <c r="H45" s="109">
        <v>11</v>
      </c>
      <c r="I45" s="109" t="str">
        <f t="shared" si="4"/>
        <v>直ちに</v>
      </c>
      <c r="J45" s="109" t="str">
        <f t="shared" si="0"/>
        <v>a</v>
      </c>
      <c r="K45" s="107" t="s">
        <v>14</v>
      </c>
      <c r="L45" s="110" t="s">
        <v>14</v>
      </c>
      <c r="M45" s="109" t="s">
        <v>14</v>
      </c>
      <c r="N45" s="107" t="s">
        <v>14</v>
      </c>
      <c r="O45" s="110" t="s">
        <v>14</v>
      </c>
      <c r="P45" s="111" t="s">
        <v>14</v>
      </c>
    </row>
    <row r="46" spans="1:16" s="128" customFormat="1" ht="18" customHeight="1" x14ac:dyDescent="0.15">
      <c r="A46" s="107">
        <v>4</v>
      </c>
      <c r="B46" s="124" t="s">
        <v>172</v>
      </c>
      <c r="C46" s="125"/>
      <c r="D46" s="107" t="s">
        <v>8</v>
      </c>
      <c r="E46" s="110" t="s">
        <v>14</v>
      </c>
      <c r="F46" s="109" t="s">
        <v>130</v>
      </c>
      <c r="G46" s="107" t="str">
        <f>IF(H46=11,"（全数）",IF(H46=12,"（全数）",IF(H46=21,"小児科",IF(H46=22,"インフル",IF(H46=23,"眼科",IF(H46=24,"ＳＴＤ",IF(H46=251,"基幹",IF(H46=252,"基幹"))))))))</f>
        <v>（全数）</v>
      </c>
      <c r="H46" s="109">
        <v>11</v>
      </c>
      <c r="I46" s="109" t="str">
        <f t="shared" si="4"/>
        <v>直ちに</v>
      </c>
      <c r="J46" s="109" t="str">
        <f t="shared" si="0"/>
        <v>a</v>
      </c>
      <c r="K46" s="107" t="s">
        <v>14</v>
      </c>
      <c r="L46" s="110" t="s">
        <v>14</v>
      </c>
      <c r="M46" s="109" t="s">
        <v>14</v>
      </c>
      <c r="N46" s="107" t="s">
        <v>14</v>
      </c>
      <c r="O46" s="110" t="s">
        <v>14</v>
      </c>
      <c r="P46" s="111" t="s">
        <v>14</v>
      </c>
    </row>
    <row r="47" spans="1:16" s="128" customFormat="1" ht="18" customHeight="1" x14ac:dyDescent="0.15">
      <c r="A47" s="107">
        <v>4</v>
      </c>
      <c r="B47" s="130" t="s">
        <v>262</v>
      </c>
      <c r="C47" s="127" t="s">
        <v>153</v>
      </c>
      <c r="D47" s="107" t="s">
        <v>8</v>
      </c>
      <c r="E47" s="110" t="s">
        <v>14</v>
      </c>
      <c r="F47" s="109" t="s">
        <v>130</v>
      </c>
      <c r="G47" s="107" t="str">
        <f>IF(H47=11,"（全数）",IF(H47=12,"（全数）",IF(H47=21,"小児科",IF(H47=22,"インフル",IF(H47=23,"眼科",IF(H47=24,"ＳＴＤ",IF(H47=251,"基幹",IF(H47=252,"基幹"))))))))</f>
        <v>（全数）</v>
      </c>
      <c r="H47" s="109">
        <v>11</v>
      </c>
      <c r="I47" s="109" t="str">
        <f>IF(H47=11,"直ちに",IF(H47=12,"７日以内",IF(H47=21,"次の月曜",IF(H47=22,"次の月曜",IF(H47=23,"次の月曜",IF(H47=24,"翌月初日",IF(H47=251,"次の月曜",IF(H47=252,"翌月初日"))))))))</f>
        <v>直ちに</v>
      </c>
      <c r="J47" s="109" t="str">
        <f t="shared" si="0"/>
        <v>a</v>
      </c>
      <c r="K47" s="107" t="s">
        <v>14</v>
      </c>
      <c r="L47" s="110" t="s">
        <v>14</v>
      </c>
      <c r="M47" s="109" t="s">
        <v>14</v>
      </c>
      <c r="N47" s="107" t="s">
        <v>14</v>
      </c>
      <c r="O47" s="110" t="s">
        <v>14</v>
      </c>
      <c r="P47" s="111" t="s">
        <v>14</v>
      </c>
    </row>
    <row r="48" spans="1:16" ht="18" customHeight="1" x14ac:dyDescent="0.15">
      <c r="A48" s="131">
        <v>4</v>
      </c>
      <c r="B48" s="124" t="s">
        <v>135</v>
      </c>
      <c r="C48" s="125" t="s">
        <v>155</v>
      </c>
      <c r="D48" s="107" t="s">
        <v>8</v>
      </c>
      <c r="E48" s="110" t="s">
        <v>14</v>
      </c>
      <c r="F48" s="109" t="s">
        <v>130</v>
      </c>
      <c r="G48" s="107" t="str">
        <f t="shared" si="3"/>
        <v>（全数）</v>
      </c>
      <c r="H48" s="109">
        <v>11</v>
      </c>
      <c r="I48" s="109" t="str">
        <f t="shared" si="4"/>
        <v>直ちに</v>
      </c>
      <c r="J48" s="109" t="str">
        <f t="shared" si="0"/>
        <v>a</v>
      </c>
      <c r="K48" s="107" t="s">
        <v>14</v>
      </c>
      <c r="L48" s="110" t="s">
        <v>14</v>
      </c>
      <c r="M48" s="109" t="s">
        <v>14</v>
      </c>
      <c r="N48" s="107" t="s">
        <v>14</v>
      </c>
      <c r="O48" s="110" t="s">
        <v>14</v>
      </c>
      <c r="P48" s="111" t="s">
        <v>14</v>
      </c>
    </row>
    <row r="49" spans="1:16" s="128" customFormat="1" ht="18" customHeight="1" x14ac:dyDescent="0.15">
      <c r="A49" s="107">
        <v>4</v>
      </c>
      <c r="B49" s="124" t="s">
        <v>79</v>
      </c>
      <c r="C49" s="125" t="s">
        <v>80</v>
      </c>
      <c r="D49" s="107" t="s">
        <v>8</v>
      </c>
      <c r="E49" s="110" t="s">
        <v>14</v>
      </c>
      <c r="F49" s="109" t="s">
        <v>130</v>
      </c>
      <c r="G49" s="107" t="str">
        <f t="shared" si="3"/>
        <v>（全数）</v>
      </c>
      <c r="H49" s="109">
        <v>11</v>
      </c>
      <c r="I49" s="109" t="str">
        <f t="shared" si="4"/>
        <v>直ちに</v>
      </c>
      <c r="J49" s="109" t="str">
        <f t="shared" si="0"/>
        <v>a</v>
      </c>
      <c r="K49" s="107" t="s">
        <v>14</v>
      </c>
      <c r="L49" s="110" t="s">
        <v>14</v>
      </c>
      <c r="M49" s="109" t="s">
        <v>14</v>
      </c>
      <c r="N49" s="107" t="s">
        <v>14</v>
      </c>
      <c r="O49" s="110" t="s">
        <v>14</v>
      </c>
      <c r="P49" s="111" t="s">
        <v>14</v>
      </c>
    </row>
    <row r="50" spans="1:16" s="128" customFormat="1" ht="18" customHeight="1" x14ac:dyDescent="0.15">
      <c r="A50" s="107">
        <v>4</v>
      </c>
      <c r="B50" s="124" t="s">
        <v>81</v>
      </c>
      <c r="C50" s="125" t="s">
        <v>82</v>
      </c>
      <c r="D50" s="107" t="s">
        <v>8</v>
      </c>
      <c r="E50" s="110" t="s">
        <v>14</v>
      </c>
      <c r="F50" s="109" t="s">
        <v>130</v>
      </c>
      <c r="G50" s="107" t="str">
        <f t="shared" si="3"/>
        <v>（全数）</v>
      </c>
      <c r="H50" s="109">
        <v>11</v>
      </c>
      <c r="I50" s="109" t="str">
        <f t="shared" si="4"/>
        <v>直ちに</v>
      </c>
      <c r="J50" s="109" t="str">
        <f t="shared" si="0"/>
        <v>a</v>
      </c>
      <c r="K50" s="107" t="s">
        <v>14</v>
      </c>
      <c r="L50" s="110" t="s">
        <v>14</v>
      </c>
      <c r="M50" s="109" t="s">
        <v>14</v>
      </c>
      <c r="N50" s="107" t="s">
        <v>14</v>
      </c>
      <c r="O50" s="110" t="s">
        <v>14</v>
      </c>
      <c r="P50" s="111" t="s">
        <v>14</v>
      </c>
    </row>
    <row r="51" spans="1:16" s="128" customFormat="1" ht="18" customHeight="1" x14ac:dyDescent="0.15">
      <c r="A51" s="107">
        <v>4</v>
      </c>
      <c r="B51" s="124" t="s">
        <v>89</v>
      </c>
      <c r="C51" s="125" t="s">
        <v>90</v>
      </c>
      <c r="D51" s="107" t="s">
        <v>8</v>
      </c>
      <c r="E51" s="110" t="s">
        <v>14</v>
      </c>
      <c r="F51" s="109" t="s">
        <v>130</v>
      </c>
      <c r="G51" s="107" t="str">
        <f>IF(H51=11,"（全数）",IF(H51=12,"（全数）",IF(H51=21,"小児科",IF(H51=22,"インフル",IF(H51=23,"眼科",IF(H51=24,"ＳＴＤ",IF(H51=251,"基幹",IF(H51=252,"基幹"))))))))</f>
        <v>（全数）</v>
      </c>
      <c r="H51" s="109">
        <v>11</v>
      </c>
      <c r="I51" s="109" t="str">
        <f>IF(H51=11,"直ちに",IF(H51=12,"７日以内",IF(H51=21,"次の月曜",IF(H51=22,"次の月曜",IF(H51=23,"次の月曜",IF(H51=24,"翌月初日",IF(H51=251,"次の月曜",IF(H51=252,"翌月初日"))))))))</f>
        <v>直ちに</v>
      </c>
      <c r="J51" s="109" t="str">
        <f t="shared" si="0"/>
        <v>a</v>
      </c>
      <c r="K51" s="107" t="s">
        <v>14</v>
      </c>
      <c r="L51" s="110" t="s">
        <v>14</v>
      </c>
      <c r="M51" s="109" t="s">
        <v>14</v>
      </c>
      <c r="N51" s="107" t="s">
        <v>14</v>
      </c>
      <c r="O51" s="110" t="s">
        <v>14</v>
      </c>
      <c r="P51" s="111" t="s">
        <v>14</v>
      </c>
    </row>
    <row r="52" spans="1:16" s="128" customFormat="1" ht="18" customHeight="1" x14ac:dyDescent="0.15">
      <c r="A52" s="107">
        <v>4</v>
      </c>
      <c r="B52" s="124" t="s">
        <v>91</v>
      </c>
      <c r="C52" s="125" t="s">
        <v>92</v>
      </c>
      <c r="D52" s="107" t="s">
        <v>8</v>
      </c>
      <c r="E52" s="110" t="s">
        <v>14</v>
      </c>
      <c r="F52" s="109" t="s">
        <v>130</v>
      </c>
      <c r="G52" s="107" t="str">
        <f t="shared" si="3"/>
        <v>（全数）</v>
      </c>
      <c r="H52" s="109">
        <v>11</v>
      </c>
      <c r="I52" s="109" t="str">
        <f t="shared" si="4"/>
        <v>直ちに</v>
      </c>
      <c r="J52" s="109" t="str">
        <f t="shared" si="0"/>
        <v>a</v>
      </c>
      <c r="K52" s="107" t="s">
        <v>14</v>
      </c>
      <c r="L52" s="110" t="s">
        <v>14</v>
      </c>
      <c r="M52" s="109" t="s">
        <v>14</v>
      </c>
      <c r="N52" s="107" t="s">
        <v>14</v>
      </c>
      <c r="O52" s="110" t="s">
        <v>14</v>
      </c>
      <c r="P52" s="111" t="s">
        <v>14</v>
      </c>
    </row>
    <row r="53" spans="1:16" s="128" customFormat="1" ht="18" customHeight="1" x14ac:dyDescent="0.15">
      <c r="A53" s="107">
        <v>4</v>
      </c>
      <c r="B53" s="124" t="s">
        <v>173</v>
      </c>
      <c r="C53" s="125"/>
      <c r="D53" s="107" t="s">
        <v>8</v>
      </c>
      <c r="E53" s="110" t="s">
        <v>14</v>
      </c>
      <c r="F53" s="109" t="s">
        <v>130</v>
      </c>
      <c r="G53" s="107" t="str">
        <f>IF(H53=11,"（全数）",IF(H53=12,"（全数）",IF(H53=21,"小児科",IF(H53=22,"インフル",IF(H53=23,"眼科",IF(H53=24,"ＳＴＤ",IF(H53=251,"基幹",IF(H53=252,"基幹"))))))))</f>
        <v>（全数）</v>
      </c>
      <c r="H53" s="109">
        <v>11</v>
      </c>
      <c r="I53" s="109" t="str">
        <f t="shared" si="4"/>
        <v>直ちに</v>
      </c>
      <c r="J53" s="109" t="str">
        <f t="shared" si="0"/>
        <v>a</v>
      </c>
      <c r="K53" s="107" t="s">
        <v>14</v>
      </c>
      <c r="L53" s="110" t="s">
        <v>14</v>
      </c>
      <c r="M53" s="109" t="s">
        <v>14</v>
      </c>
      <c r="N53" s="107" t="s">
        <v>14</v>
      </c>
      <c r="O53" s="110" t="s">
        <v>14</v>
      </c>
      <c r="P53" s="111" t="s">
        <v>14</v>
      </c>
    </row>
    <row r="54" spans="1:16" s="128" customFormat="1" ht="18" customHeight="1" x14ac:dyDescent="0.15">
      <c r="A54" s="107">
        <v>4</v>
      </c>
      <c r="B54" s="124" t="s">
        <v>96</v>
      </c>
      <c r="C54" s="125" t="s">
        <v>97</v>
      </c>
      <c r="D54" s="107" t="s">
        <v>8</v>
      </c>
      <c r="E54" s="110" t="s">
        <v>14</v>
      </c>
      <c r="F54" s="109" t="s">
        <v>130</v>
      </c>
      <c r="G54" s="107" t="str">
        <f t="shared" si="3"/>
        <v>（全数）</v>
      </c>
      <c r="H54" s="109">
        <v>11</v>
      </c>
      <c r="I54" s="109" t="str">
        <f t="shared" si="4"/>
        <v>直ちに</v>
      </c>
      <c r="J54" s="109" t="str">
        <f t="shared" si="0"/>
        <v>a</v>
      </c>
      <c r="K54" s="107" t="s">
        <v>14</v>
      </c>
      <c r="L54" s="110" t="s">
        <v>14</v>
      </c>
      <c r="M54" s="109" t="s">
        <v>14</v>
      </c>
      <c r="N54" s="107" t="s">
        <v>14</v>
      </c>
      <c r="O54" s="110" t="s">
        <v>14</v>
      </c>
      <c r="P54" s="111" t="s">
        <v>14</v>
      </c>
    </row>
    <row r="55" spans="1:16" s="128" customFormat="1" ht="18" customHeight="1" x14ac:dyDescent="0.15">
      <c r="A55" s="107">
        <v>4</v>
      </c>
      <c r="B55" s="124" t="s">
        <v>174</v>
      </c>
      <c r="C55" s="125"/>
      <c r="D55" s="107" t="s">
        <v>8</v>
      </c>
      <c r="E55" s="110" t="s">
        <v>14</v>
      </c>
      <c r="F55" s="109" t="s">
        <v>130</v>
      </c>
      <c r="G55" s="107" t="str">
        <f>IF(H55=11,"（全数）",IF(H55=12,"（全数）",IF(H55=21,"小児科",IF(H55=22,"インフル",IF(H55=23,"眼科",IF(H55=24,"ＳＴＤ",IF(H55=251,"基幹",IF(H55=252,"基幹"))))))))</f>
        <v>（全数）</v>
      </c>
      <c r="H55" s="109">
        <v>11</v>
      </c>
      <c r="I55" s="109" t="str">
        <f t="shared" si="4"/>
        <v>直ちに</v>
      </c>
      <c r="J55" s="109" t="str">
        <f t="shared" si="0"/>
        <v>a</v>
      </c>
      <c r="K55" s="107" t="s">
        <v>14</v>
      </c>
      <c r="L55" s="110" t="s">
        <v>14</v>
      </c>
      <c r="M55" s="109" t="s">
        <v>14</v>
      </c>
      <c r="N55" s="107" t="s">
        <v>14</v>
      </c>
      <c r="O55" s="110" t="s">
        <v>14</v>
      </c>
      <c r="P55" s="111" t="s">
        <v>14</v>
      </c>
    </row>
    <row r="56" spans="1:16" s="128" customFormat="1" ht="18" customHeight="1" x14ac:dyDescent="0.15">
      <c r="A56" s="107">
        <v>4</v>
      </c>
      <c r="B56" s="124" t="s">
        <v>175</v>
      </c>
      <c r="C56" s="125"/>
      <c r="D56" s="107" t="s">
        <v>8</v>
      </c>
      <c r="E56" s="110" t="s">
        <v>14</v>
      </c>
      <c r="F56" s="109" t="s">
        <v>130</v>
      </c>
      <c r="G56" s="107" t="str">
        <f>IF(H56=11,"（全数）",IF(H56=12,"（全数）",IF(H56=21,"小児科",IF(H56=22,"インフル",IF(H56=23,"眼科",IF(H56=24,"ＳＴＤ",IF(H56=251,"基幹",IF(H56=252,"基幹"))))))))</f>
        <v>（全数）</v>
      </c>
      <c r="H56" s="109">
        <v>11</v>
      </c>
      <c r="I56" s="109" t="str">
        <f t="shared" si="4"/>
        <v>直ちに</v>
      </c>
      <c r="J56" s="109" t="str">
        <f t="shared" si="0"/>
        <v>a</v>
      </c>
      <c r="K56" s="107" t="s">
        <v>14</v>
      </c>
      <c r="L56" s="110" t="s">
        <v>14</v>
      </c>
      <c r="M56" s="109" t="s">
        <v>14</v>
      </c>
      <c r="N56" s="107" t="s">
        <v>14</v>
      </c>
      <c r="O56" s="110" t="s">
        <v>14</v>
      </c>
      <c r="P56" s="111" t="s">
        <v>14</v>
      </c>
    </row>
    <row r="57" spans="1:16" s="128" customFormat="1" ht="18" customHeight="1" x14ac:dyDescent="0.15">
      <c r="A57" s="107">
        <v>4</v>
      </c>
      <c r="B57" s="124" t="s">
        <v>136</v>
      </c>
      <c r="C57" s="125" t="s">
        <v>102</v>
      </c>
      <c r="D57" s="107" t="s">
        <v>8</v>
      </c>
      <c r="E57" s="110" t="s">
        <v>14</v>
      </c>
      <c r="F57" s="109" t="s">
        <v>130</v>
      </c>
      <c r="G57" s="107" t="str">
        <f t="shared" si="3"/>
        <v>（全数）</v>
      </c>
      <c r="H57" s="109">
        <v>11</v>
      </c>
      <c r="I57" s="109" t="str">
        <f t="shared" si="4"/>
        <v>直ちに</v>
      </c>
      <c r="J57" s="109" t="str">
        <f t="shared" si="0"/>
        <v>a</v>
      </c>
      <c r="K57" s="107" t="s">
        <v>14</v>
      </c>
      <c r="L57" s="110" t="s">
        <v>14</v>
      </c>
      <c r="M57" s="109" t="s">
        <v>14</v>
      </c>
      <c r="N57" s="107" t="s">
        <v>14</v>
      </c>
      <c r="O57" s="110" t="s">
        <v>14</v>
      </c>
      <c r="P57" s="111" t="s">
        <v>14</v>
      </c>
    </row>
    <row r="58" spans="1:16" s="128" customFormat="1" ht="18" customHeight="1" x14ac:dyDescent="0.15">
      <c r="A58" s="107">
        <v>4</v>
      </c>
      <c r="B58" s="124" t="s">
        <v>139</v>
      </c>
      <c r="C58" s="125" t="s">
        <v>148</v>
      </c>
      <c r="D58" s="107" t="s">
        <v>8</v>
      </c>
      <c r="E58" s="110" t="s">
        <v>14</v>
      </c>
      <c r="F58" s="109" t="s">
        <v>130</v>
      </c>
      <c r="G58" s="107" t="str">
        <f t="shared" si="3"/>
        <v>（全数）</v>
      </c>
      <c r="H58" s="109">
        <v>11</v>
      </c>
      <c r="I58" s="109" t="str">
        <f t="shared" si="4"/>
        <v>直ちに</v>
      </c>
      <c r="J58" s="109" t="str">
        <f t="shared" si="0"/>
        <v>a</v>
      </c>
      <c r="K58" s="107" t="s">
        <v>14</v>
      </c>
      <c r="L58" s="110" t="s">
        <v>14</v>
      </c>
      <c r="M58" s="109" t="s">
        <v>14</v>
      </c>
      <c r="N58" s="107" t="s">
        <v>14</v>
      </c>
      <c r="O58" s="110" t="s">
        <v>14</v>
      </c>
      <c r="P58" s="111" t="s">
        <v>14</v>
      </c>
    </row>
    <row r="59" spans="1:16" s="128" customFormat="1" ht="18" customHeight="1" x14ac:dyDescent="0.15">
      <c r="A59" s="107">
        <v>4</v>
      </c>
      <c r="B59" s="108" t="s">
        <v>106</v>
      </c>
      <c r="C59" s="127" t="s">
        <v>107</v>
      </c>
      <c r="D59" s="107" t="s">
        <v>8</v>
      </c>
      <c r="E59" s="110" t="s">
        <v>14</v>
      </c>
      <c r="F59" s="109" t="s">
        <v>130</v>
      </c>
      <c r="G59" s="107" t="str">
        <f t="shared" si="3"/>
        <v>（全数）</v>
      </c>
      <c r="H59" s="109">
        <v>11</v>
      </c>
      <c r="I59" s="109" t="str">
        <f t="shared" si="4"/>
        <v>直ちに</v>
      </c>
      <c r="J59" s="109" t="str">
        <f t="shared" si="0"/>
        <v>a</v>
      </c>
      <c r="K59" s="107" t="s">
        <v>14</v>
      </c>
      <c r="L59" s="110" t="s">
        <v>14</v>
      </c>
      <c r="M59" s="109" t="s">
        <v>14</v>
      </c>
      <c r="N59" s="107" t="s">
        <v>14</v>
      </c>
      <c r="O59" s="110" t="s">
        <v>14</v>
      </c>
      <c r="P59" s="111" t="s">
        <v>14</v>
      </c>
    </row>
    <row r="60" spans="1:16" s="128" customFormat="1" ht="18" customHeight="1" x14ac:dyDescent="0.15">
      <c r="A60" s="107">
        <v>4</v>
      </c>
      <c r="B60" s="124" t="s">
        <v>141</v>
      </c>
      <c r="C60" s="125" t="s">
        <v>149</v>
      </c>
      <c r="D60" s="107" t="s">
        <v>8</v>
      </c>
      <c r="E60" s="110" t="s">
        <v>14</v>
      </c>
      <c r="F60" s="109" t="s">
        <v>130</v>
      </c>
      <c r="G60" s="107" t="str">
        <f t="shared" si="3"/>
        <v>（全数）</v>
      </c>
      <c r="H60" s="109">
        <v>11</v>
      </c>
      <c r="I60" s="109" t="str">
        <f t="shared" si="4"/>
        <v>直ちに</v>
      </c>
      <c r="J60" s="109" t="str">
        <f t="shared" si="0"/>
        <v>a</v>
      </c>
      <c r="K60" s="107" t="s">
        <v>14</v>
      </c>
      <c r="L60" s="110" t="s">
        <v>14</v>
      </c>
      <c r="M60" s="109" t="s">
        <v>14</v>
      </c>
      <c r="N60" s="107" t="s">
        <v>14</v>
      </c>
      <c r="O60" s="110" t="s">
        <v>14</v>
      </c>
      <c r="P60" s="111" t="s">
        <v>14</v>
      </c>
    </row>
    <row r="61" spans="1:16" s="128" customFormat="1" ht="18" customHeight="1" x14ac:dyDescent="0.15">
      <c r="A61" s="107">
        <v>4</v>
      </c>
      <c r="B61" s="124" t="s">
        <v>114</v>
      </c>
      <c r="C61" s="125" t="s">
        <v>115</v>
      </c>
      <c r="D61" s="107" t="s">
        <v>8</v>
      </c>
      <c r="E61" s="110" t="s">
        <v>14</v>
      </c>
      <c r="F61" s="109" t="s">
        <v>130</v>
      </c>
      <c r="G61" s="107" t="str">
        <f t="shared" si="3"/>
        <v>（全数）</v>
      </c>
      <c r="H61" s="109">
        <v>11</v>
      </c>
      <c r="I61" s="109" t="str">
        <f t="shared" si="4"/>
        <v>直ちに</v>
      </c>
      <c r="J61" s="109" t="str">
        <f t="shared" si="0"/>
        <v>a</v>
      </c>
      <c r="K61" s="107" t="s">
        <v>14</v>
      </c>
      <c r="L61" s="110" t="s">
        <v>14</v>
      </c>
      <c r="M61" s="109" t="s">
        <v>14</v>
      </c>
      <c r="N61" s="107" t="s">
        <v>14</v>
      </c>
      <c r="O61" s="110" t="s">
        <v>14</v>
      </c>
      <c r="P61" s="111" t="s">
        <v>14</v>
      </c>
    </row>
    <row r="62" spans="1:16" s="128" customFormat="1" ht="18" customHeight="1" x14ac:dyDescent="0.15">
      <c r="A62" s="107">
        <v>4</v>
      </c>
      <c r="B62" s="124" t="s">
        <v>142</v>
      </c>
      <c r="C62" s="125" t="s">
        <v>150</v>
      </c>
      <c r="D62" s="107" t="s">
        <v>8</v>
      </c>
      <c r="E62" s="110" t="s">
        <v>14</v>
      </c>
      <c r="F62" s="109" t="s">
        <v>130</v>
      </c>
      <c r="G62" s="107" t="str">
        <f t="shared" si="3"/>
        <v>（全数）</v>
      </c>
      <c r="H62" s="109">
        <v>11</v>
      </c>
      <c r="I62" s="109" t="str">
        <f t="shared" si="4"/>
        <v>直ちに</v>
      </c>
      <c r="J62" s="109" t="str">
        <f t="shared" si="0"/>
        <v>a</v>
      </c>
      <c r="K62" s="107" t="s">
        <v>14</v>
      </c>
      <c r="L62" s="110" t="s">
        <v>14</v>
      </c>
      <c r="M62" s="109" t="s">
        <v>14</v>
      </c>
      <c r="N62" s="107" t="s">
        <v>14</v>
      </c>
      <c r="O62" s="110" t="s">
        <v>14</v>
      </c>
      <c r="P62" s="111" t="s">
        <v>14</v>
      </c>
    </row>
    <row r="63" spans="1:16" s="128" customFormat="1" ht="18" customHeight="1" x14ac:dyDescent="0.15">
      <c r="A63" s="107">
        <v>4</v>
      </c>
      <c r="B63" s="124" t="s">
        <v>177</v>
      </c>
      <c r="C63" s="125"/>
      <c r="D63" s="107" t="s">
        <v>8</v>
      </c>
      <c r="E63" s="110" t="s">
        <v>14</v>
      </c>
      <c r="F63" s="109" t="s">
        <v>130</v>
      </c>
      <c r="G63" s="107" t="str">
        <f>IF(H63=11,"（全数）",IF(H63=12,"（全数）",IF(H63=21,"小児科",IF(H63=22,"インフル",IF(H63=23,"眼科",IF(H63=24,"ＳＴＤ",IF(H63=251,"基幹",IF(H63=252,"基幹"))))))))</f>
        <v>（全数）</v>
      </c>
      <c r="H63" s="109">
        <v>11</v>
      </c>
      <c r="I63" s="109" t="str">
        <f t="shared" si="4"/>
        <v>直ちに</v>
      </c>
      <c r="J63" s="109" t="str">
        <f t="shared" si="0"/>
        <v>a</v>
      </c>
      <c r="K63" s="107" t="s">
        <v>14</v>
      </c>
      <c r="L63" s="110" t="s">
        <v>14</v>
      </c>
      <c r="M63" s="109" t="s">
        <v>14</v>
      </c>
      <c r="N63" s="107" t="s">
        <v>14</v>
      </c>
      <c r="O63" s="110" t="s">
        <v>14</v>
      </c>
      <c r="P63" s="111" t="s">
        <v>14</v>
      </c>
    </row>
    <row r="64" spans="1:16" s="128" customFormat="1" ht="18" customHeight="1" x14ac:dyDescent="0.15">
      <c r="A64" s="107">
        <v>4</v>
      </c>
      <c r="B64" s="124" t="s">
        <v>178</v>
      </c>
      <c r="C64" s="125"/>
      <c r="D64" s="107" t="s">
        <v>8</v>
      </c>
      <c r="E64" s="110" t="s">
        <v>14</v>
      </c>
      <c r="F64" s="109" t="s">
        <v>130</v>
      </c>
      <c r="G64" s="107" t="str">
        <f>IF(H64=11,"（全数）",IF(H64=12,"（全数）",IF(H64=21,"小児科",IF(H64=22,"インフル",IF(H64=23,"眼科",IF(H64=24,"ＳＴＤ",IF(H64=251,"基幹",IF(H64=252,"基幹"))))))))</f>
        <v>（全数）</v>
      </c>
      <c r="H64" s="109">
        <v>11</v>
      </c>
      <c r="I64" s="109" t="str">
        <f t="shared" si="4"/>
        <v>直ちに</v>
      </c>
      <c r="J64" s="109" t="str">
        <f t="shared" si="0"/>
        <v>a</v>
      </c>
      <c r="K64" s="107" t="s">
        <v>14</v>
      </c>
      <c r="L64" s="110" t="s">
        <v>14</v>
      </c>
      <c r="M64" s="109" t="s">
        <v>14</v>
      </c>
      <c r="N64" s="107" t="s">
        <v>14</v>
      </c>
      <c r="O64" s="110" t="s">
        <v>14</v>
      </c>
      <c r="P64" s="111" t="s">
        <v>14</v>
      </c>
    </row>
    <row r="65" spans="1:16" s="128" customFormat="1" ht="18" customHeight="1" x14ac:dyDescent="0.15">
      <c r="A65" s="107">
        <v>4</v>
      </c>
      <c r="B65" s="124" t="s">
        <v>143</v>
      </c>
      <c r="C65" s="125" t="s">
        <v>151</v>
      </c>
      <c r="D65" s="107" t="s">
        <v>8</v>
      </c>
      <c r="E65" s="110" t="s">
        <v>14</v>
      </c>
      <c r="F65" s="109" t="s">
        <v>130</v>
      </c>
      <c r="G65" s="107" t="str">
        <f t="shared" si="3"/>
        <v>（全数）</v>
      </c>
      <c r="H65" s="109">
        <v>11</v>
      </c>
      <c r="I65" s="109" t="str">
        <f t="shared" si="4"/>
        <v>直ちに</v>
      </c>
      <c r="J65" s="109" t="str">
        <f t="shared" si="0"/>
        <v>a</v>
      </c>
      <c r="K65" s="107" t="s">
        <v>14</v>
      </c>
      <c r="L65" s="110" t="s">
        <v>14</v>
      </c>
      <c r="M65" s="109" t="s">
        <v>14</v>
      </c>
      <c r="N65" s="107" t="s">
        <v>14</v>
      </c>
      <c r="O65" s="110" t="s">
        <v>14</v>
      </c>
      <c r="P65" s="111" t="s">
        <v>14</v>
      </c>
    </row>
    <row r="66" spans="1:16" s="128" customFormat="1" ht="18" customHeight="1" x14ac:dyDescent="0.15">
      <c r="A66" s="107">
        <v>4</v>
      </c>
      <c r="B66" s="108" t="s">
        <v>144</v>
      </c>
      <c r="C66" s="127" t="s">
        <v>152</v>
      </c>
      <c r="D66" s="107" t="s">
        <v>8</v>
      </c>
      <c r="E66" s="110" t="s">
        <v>14</v>
      </c>
      <c r="F66" s="109" t="s">
        <v>8</v>
      </c>
      <c r="G66" s="107" t="str">
        <f t="shared" si="3"/>
        <v>（全数）</v>
      </c>
      <c r="H66" s="109">
        <v>11</v>
      </c>
      <c r="I66" s="109" t="str">
        <f t="shared" si="4"/>
        <v>直ちに</v>
      </c>
      <c r="J66" s="109" t="str">
        <f t="shared" si="0"/>
        <v>a</v>
      </c>
      <c r="K66" s="107" t="s">
        <v>14</v>
      </c>
      <c r="L66" s="110" t="s">
        <v>14</v>
      </c>
      <c r="M66" s="109" t="s">
        <v>14</v>
      </c>
      <c r="N66" s="107" t="s">
        <v>14</v>
      </c>
      <c r="O66" s="110" t="s">
        <v>14</v>
      </c>
      <c r="P66" s="111" t="s">
        <v>14</v>
      </c>
    </row>
    <row r="67" spans="1:16" s="128" customFormat="1" ht="18" customHeight="1" thickBot="1" x14ac:dyDescent="0.2">
      <c r="A67" s="95">
        <v>4</v>
      </c>
      <c r="B67" s="112" t="s">
        <v>179</v>
      </c>
      <c r="C67" s="132"/>
      <c r="D67" s="95" t="s">
        <v>8</v>
      </c>
      <c r="E67" s="99" t="s">
        <v>14</v>
      </c>
      <c r="F67" s="94" t="s">
        <v>8</v>
      </c>
      <c r="G67" s="95" t="str">
        <f>IF(H67=11,"（全数）",IF(H67=12,"（全数）",IF(H67=21,"小児科",IF(H67=22,"インフル",IF(H67=23,"眼科",IF(H67=24,"ＳＴＤ",IF(H67=251,"基幹",IF(H67=252,"基幹"))))))))</f>
        <v>（全数）</v>
      </c>
      <c r="H67" s="94">
        <v>11</v>
      </c>
      <c r="I67" s="94" t="str">
        <f t="shared" si="4"/>
        <v>直ちに</v>
      </c>
      <c r="J67" s="94" t="str">
        <f t="shared" si="0"/>
        <v>a</v>
      </c>
      <c r="K67" s="95" t="s">
        <v>14</v>
      </c>
      <c r="L67" s="99" t="s">
        <v>14</v>
      </c>
      <c r="M67" s="94" t="s">
        <v>14</v>
      </c>
      <c r="N67" s="95" t="s">
        <v>14</v>
      </c>
      <c r="O67" s="99" t="s">
        <v>14</v>
      </c>
      <c r="P67" s="113" t="s">
        <v>14</v>
      </c>
    </row>
    <row r="68" spans="1:16" s="126" customFormat="1" ht="18" customHeight="1" x14ac:dyDescent="0.15">
      <c r="A68" s="114">
        <v>5</v>
      </c>
      <c r="B68" s="133" t="s">
        <v>20</v>
      </c>
      <c r="C68" s="134" t="s">
        <v>157</v>
      </c>
      <c r="D68" s="114" t="s">
        <v>8</v>
      </c>
      <c r="E68" s="117" t="s">
        <v>14</v>
      </c>
      <c r="F68" s="116" t="s">
        <v>14</v>
      </c>
      <c r="G68" s="114" t="str">
        <f t="shared" si="3"/>
        <v>（全数）</v>
      </c>
      <c r="H68" s="116">
        <v>12</v>
      </c>
      <c r="I68" s="116" t="str">
        <f t="shared" si="4"/>
        <v>７日以内</v>
      </c>
      <c r="J68" s="116" t="str">
        <f t="shared" si="0"/>
        <v>b1</v>
      </c>
      <c r="K68" s="114" t="s">
        <v>14</v>
      </c>
      <c r="L68" s="117" t="s">
        <v>14</v>
      </c>
      <c r="M68" s="116" t="s">
        <v>14</v>
      </c>
      <c r="N68" s="114" t="s">
        <v>14</v>
      </c>
      <c r="O68" s="117" t="s">
        <v>14</v>
      </c>
      <c r="P68" s="118" t="s">
        <v>14</v>
      </c>
    </row>
    <row r="69" spans="1:16" s="126" customFormat="1" ht="18" customHeight="1" x14ac:dyDescent="0.15">
      <c r="A69" s="107">
        <v>5</v>
      </c>
      <c r="B69" s="124" t="s">
        <v>145</v>
      </c>
      <c r="C69" s="125" t="s">
        <v>156</v>
      </c>
      <c r="D69" s="107" t="s">
        <v>8</v>
      </c>
      <c r="E69" s="110" t="s">
        <v>14</v>
      </c>
      <c r="F69" s="109" t="s">
        <v>14</v>
      </c>
      <c r="G69" s="107" t="str">
        <f t="shared" si="3"/>
        <v>小児科</v>
      </c>
      <c r="H69" s="109">
        <v>21</v>
      </c>
      <c r="I69" s="109" t="str">
        <f t="shared" si="4"/>
        <v>次の月曜</v>
      </c>
      <c r="J69" s="109" t="str">
        <f t="shared" si="0"/>
        <v>c1</v>
      </c>
      <c r="K69" s="107" t="s">
        <v>14</v>
      </c>
      <c r="L69" s="110" t="s">
        <v>14</v>
      </c>
      <c r="M69" s="109" t="s">
        <v>14</v>
      </c>
      <c r="N69" s="107" t="s">
        <v>14</v>
      </c>
      <c r="O69" s="110" t="s">
        <v>14</v>
      </c>
      <c r="P69" s="111" t="s">
        <v>14</v>
      </c>
    </row>
    <row r="70" spans="1:16" s="126" customFormat="1" ht="18" customHeight="1" x14ac:dyDescent="0.15">
      <c r="A70" s="107">
        <v>5</v>
      </c>
      <c r="B70" s="124" t="s">
        <v>22</v>
      </c>
      <c r="C70" s="125" t="s">
        <v>23</v>
      </c>
      <c r="D70" s="107" t="s">
        <v>8</v>
      </c>
      <c r="E70" s="110" t="s">
        <v>14</v>
      </c>
      <c r="F70" s="109" t="s">
        <v>14</v>
      </c>
      <c r="G70" s="107" t="str">
        <f t="shared" si="3"/>
        <v>小児科</v>
      </c>
      <c r="H70" s="109">
        <v>21</v>
      </c>
      <c r="I70" s="109" t="str">
        <f t="shared" si="4"/>
        <v>次の月曜</v>
      </c>
      <c r="J70" s="109" t="str">
        <f t="shared" si="0"/>
        <v>c1</v>
      </c>
      <c r="K70" s="107" t="s">
        <v>14</v>
      </c>
      <c r="L70" s="110" t="s">
        <v>14</v>
      </c>
      <c r="M70" s="109" t="s">
        <v>14</v>
      </c>
      <c r="N70" s="107" t="s">
        <v>14</v>
      </c>
      <c r="O70" s="110" t="s">
        <v>14</v>
      </c>
      <c r="P70" s="111" t="s">
        <v>14</v>
      </c>
    </row>
    <row r="71" spans="1:16" s="126" customFormat="1" ht="40.5" x14ac:dyDescent="0.15">
      <c r="A71" s="107">
        <v>5</v>
      </c>
      <c r="B71" s="135" t="s">
        <v>189</v>
      </c>
      <c r="C71" s="127" t="s">
        <v>24</v>
      </c>
      <c r="D71" s="107" t="s">
        <v>8</v>
      </c>
      <c r="E71" s="110" t="s">
        <v>14</v>
      </c>
      <c r="F71" s="109" t="s">
        <v>14</v>
      </c>
      <c r="G71" s="136" t="s">
        <v>354</v>
      </c>
      <c r="H71" s="109">
        <v>22</v>
      </c>
      <c r="I71" s="109" t="str">
        <f>IF(H71=11,"直ちに",IF(H71=12,"７日以内",IF(H71=21,"次の月曜",IF(H71=22,"次の月曜",IF(H71=23,"次の月曜",IF(H71=24,"翌月初日",IF(H71=251,"次の月曜",IF(H71=252,"翌月初日"))))))))</f>
        <v>次の月曜</v>
      </c>
      <c r="J71" s="109" t="str">
        <f t="shared" ref="J71" si="5">IF(H71=11,"a",IF(H71=12,"b1",IF(H71=21,"c1",IF(H71=22,"c1",IF(H71=23,"c1",IF(H71=24,"c1","c2"))))))</f>
        <v>c1</v>
      </c>
      <c r="K71" s="107" t="s">
        <v>14</v>
      </c>
      <c r="L71" s="110" t="s">
        <v>14</v>
      </c>
      <c r="M71" s="109" t="s">
        <v>14</v>
      </c>
      <c r="N71" s="107" t="s">
        <v>14</v>
      </c>
      <c r="O71" s="110" t="s">
        <v>14</v>
      </c>
      <c r="P71" s="111" t="s">
        <v>14</v>
      </c>
    </row>
    <row r="72" spans="1:16" s="126" customFormat="1" ht="54" x14ac:dyDescent="0.15">
      <c r="A72" s="107">
        <v>5</v>
      </c>
      <c r="B72" s="129" t="s">
        <v>352</v>
      </c>
      <c r="C72" s="127" t="s">
        <v>24</v>
      </c>
      <c r="D72" s="107" t="s">
        <v>8</v>
      </c>
      <c r="E72" s="110" t="s">
        <v>14</v>
      </c>
      <c r="F72" s="109" t="s">
        <v>14</v>
      </c>
      <c r="G72" s="136" t="s">
        <v>355</v>
      </c>
      <c r="H72" s="109">
        <v>22</v>
      </c>
      <c r="I72" s="109" t="str">
        <f>IF(H72=11,"直ちに",IF(H72=12,"７日以内",IF(H72=21,"次の月曜",IF(H72=22,"次の月曜",IF(H72=23,"次の月曜",IF(H72=24,"翌月初日",IF(H72=251,"次の月曜",IF(H72=252,"翌月初日"))))))))</f>
        <v>次の月曜</v>
      </c>
      <c r="J72" s="109" t="str">
        <f t="shared" si="0"/>
        <v>c1</v>
      </c>
      <c r="K72" s="107" t="s">
        <v>14</v>
      </c>
      <c r="L72" s="110" t="s">
        <v>14</v>
      </c>
      <c r="M72" s="109" t="s">
        <v>14</v>
      </c>
      <c r="N72" s="107" t="s">
        <v>14</v>
      </c>
      <c r="O72" s="110" t="s">
        <v>14</v>
      </c>
      <c r="P72" s="111" t="s">
        <v>14</v>
      </c>
    </row>
    <row r="73" spans="1:16" s="126" customFormat="1" ht="30" customHeight="1" x14ac:dyDescent="0.15">
      <c r="A73" s="107">
        <v>5</v>
      </c>
      <c r="B73" s="135" t="s">
        <v>270</v>
      </c>
      <c r="C73" s="127" t="s">
        <v>25</v>
      </c>
      <c r="D73" s="107" t="s">
        <v>8</v>
      </c>
      <c r="E73" s="110" t="s">
        <v>14</v>
      </c>
      <c r="F73" s="109" t="s">
        <v>14</v>
      </c>
      <c r="G73" s="107" t="str">
        <f t="shared" si="3"/>
        <v>（全数）</v>
      </c>
      <c r="H73" s="109">
        <v>12</v>
      </c>
      <c r="I73" s="109" t="str">
        <f t="shared" si="4"/>
        <v>７日以内</v>
      </c>
      <c r="J73" s="109" t="str">
        <f t="shared" ref="J73:J83" si="6">IF(H73=11,"a",IF(H73=12,"b1",IF(H73=21,"c1",IF(H73=22,"c1",IF(H73=23,"c1",IF(H73=24,"c1","c2"))))))</f>
        <v>b1</v>
      </c>
      <c r="K73" s="107" t="s">
        <v>14</v>
      </c>
      <c r="L73" s="110" t="s">
        <v>14</v>
      </c>
      <c r="M73" s="109" t="s">
        <v>14</v>
      </c>
      <c r="N73" s="107" t="s">
        <v>14</v>
      </c>
      <c r="O73" s="110" t="s">
        <v>14</v>
      </c>
      <c r="P73" s="111" t="s">
        <v>14</v>
      </c>
    </row>
    <row r="74" spans="1:16" s="126" customFormat="1" ht="18" customHeight="1" x14ac:dyDescent="0.15">
      <c r="A74" s="107">
        <v>5</v>
      </c>
      <c r="B74" s="124" t="s">
        <v>26</v>
      </c>
      <c r="C74" s="125" t="s">
        <v>27</v>
      </c>
      <c r="D74" s="107" t="s">
        <v>8</v>
      </c>
      <c r="E74" s="110" t="s">
        <v>14</v>
      </c>
      <c r="F74" s="109" t="s">
        <v>14</v>
      </c>
      <c r="G74" s="107" t="str">
        <f t="shared" si="3"/>
        <v>小児科</v>
      </c>
      <c r="H74" s="109">
        <v>21</v>
      </c>
      <c r="I74" s="109" t="str">
        <f t="shared" si="4"/>
        <v>次の月曜</v>
      </c>
      <c r="J74" s="109" t="str">
        <f t="shared" si="6"/>
        <v>c1</v>
      </c>
      <c r="K74" s="107" t="s">
        <v>14</v>
      </c>
      <c r="L74" s="110" t="s">
        <v>14</v>
      </c>
      <c r="M74" s="109" t="s">
        <v>14</v>
      </c>
      <c r="N74" s="107" t="s">
        <v>14</v>
      </c>
      <c r="O74" s="110" t="s">
        <v>14</v>
      </c>
      <c r="P74" s="111" t="s">
        <v>14</v>
      </c>
    </row>
    <row r="75" spans="1:16" s="126" customFormat="1" ht="18" customHeight="1" x14ac:dyDescent="0.15">
      <c r="A75" s="107">
        <v>5</v>
      </c>
      <c r="B75" s="124" t="s">
        <v>338</v>
      </c>
      <c r="C75" s="125" t="s">
        <v>335</v>
      </c>
      <c r="D75" s="107" t="s">
        <v>8</v>
      </c>
      <c r="E75" s="110" t="s">
        <v>14</v>
      </c>
      <c r="F75" s="109" t="s">
        <v>14</v>
      </c>
      <c r="G75" s="107" t="s">
        <v>326</v>
      </c>
      <c r="H75" s="109">
        <v>12</v>
      </c>
      <c r="I75" s="109" t="s">
        <v>336</v>
      </c>
      <c r="J75" s="109" t="s">
        <v>337</v>
      </c>
      <c r="K75" s="107" t="s">
        <v>14</v>
      </c>
      <c r="L75" s="110" t="s">
        <v>14</v>
      </c>
      <c r="M75" s="109" t="s">
        <v>14</v>
      </c>
      <c r="N75" s="107" t="s">
        <v>14</v>
      </c>
      <c r="O75" s="110" t="s">
        <v>14</v>
      </c>
      <c r="P75" s="111" t="s">
        <v>14</v>
      </c>
    </row>
    <row r="76" spans="1:16" s="126" customFormat="1" ht="30" customHeight="1" x14ac:dyDescent="0.15">
      <c r="A76" s="107">
        <v>5</v>
      </c>
      <c r="B76" s="124" t="s">
        <v>35</v>
      </c>
      <c r="C76" s="125" t="s">
        <v>36</v>
      </c>
      <c r="D76" s="107" t="s">
        <v>8</v>
      </c>
      <c r="E76" s="110" t="s">
        <v>14</v>
      </c>
      <c r="F76" s="109" t="s">
        <v>14</v>
      </c>
      <c r="G76" s="136" t="s">
        <v>334</v>
      </c>
      <c r="H76" s="109">
        <v>21</v>
      </c>
      <c r="I76" s="109" t="str">
        <f t="shared" si="4"/>
        <v>次の月曜</v>
      </c>
      <c r="J76" s="109" t="str">
        <f t="shared" si="6"/>
        <v>c1</v>
      </c>
      <c r="K76" s="107" t="s">
        <v>14</v>
      </c>
      <c r="L76" s="110" t="s">
        <v>14</v>
      </c>
      <c r="M76" s="109" t="s">
        <v>14</v>
      </c>
      <c r="N76" s="107" t="s">
        <v>14</v>
      </c>
      <c r="O76" s="110" t="s">
        <v>14</v>
      </c>
      <c r="P76" s="111" t="s">
        <v>14</v>
      </c>
    </row>
    <row r="77" spans="1:16" s="126" customFormat="1" ht="18" customHeight="1" x14ac:dyDescent="0.15">
      <c r="A77" s="107">
        <v>5</v>
      </c>
      <c r="B77" s="124" t="s">
        <v>37</v>
      </c>
      <c r="C77" s="125" t="s">
        <v>38</v>
      </c>
      <c r="D77" s="107" t="s">
        <v>8</v>
      </c>
      <c r="E77" s="110" t="s">
        <v>14</v>
      </c>
      <c r="F77" s="109" t="s">
        <v>14</v>
      </c>
      <c r="G77" s="107" t="str">
        <f t="shared" si="3"/>
        <v>眼科</v>
      </c>
      <c r="H77" s="109">
        <v>23</v>
      </c>
      <c r="I77" s="109" t="str">
        <f t="shared" si="4"/>
        <v>次の月曜</v>
      </c>
      <c r="J77" s="109" t="str">
        <f t="shared" si="6"/>
        <v>c1</v>
      </c>
      <c r="K77" s="107" t="s">
        <v>14</v>
      </c>
      <c r="L77" s="110" t="s">
        <v>14</v>
      </c>
      <c r="M77" s="109" t="s">
        <v>14</v>
      </c>
      <c r="N77" s="107" t="s">
        <v>14</v>
      </c>
      <c r="O77" s="110" t="s">
        <v>14</v>
      </c>
      <c r="P77" s="111" t="s">
        <v>14</v>
      </c>
    </row>
    <row r="78" spans="1:16" s="126" customFormat="1" ht="18" customHeight="1" x14ac:dyDescent="0.15">
      <c r="A78" s="107">
        <v>5</v>
      </c>
      <c r="B78" s="124" t="s">
        <v>349</v>
      </c>
      <c r="C78" s="125"/>
      <c r="D78" s="107" t="s">
        <v>8</v>
      </c>
      <c r="E78" s="110" t="s">
        <v>14</v>
      </c>
      <c r="F78" s="109" t="s">
        <v>14</v>
      </c>
      <c r="G78" s="107" t="str">
        <f t="shared" si="3"/>
        <v>（全数）</v>
      </c>
      <c r="H78" s="109">
        <v>12</v>
      </c>
      <c r="I78" s="109" t="str">
        <f t="shared" si="4"/>
        <v>７日以内</v>
      </c>
      <c r="J78" s="109" t="str">
        <f t="shared" si="6"/>
        <v>b1</v>
      </c>
      <c r="K78" s="107" t="s">
        <v>14</v>
      </c>
      <c r="L78" s="110" t="s">
        <v>14</v>
      </c>
      <c r="M78" s="109" t="s">
        <v>14</v>
      </c>
      <c r="N78" s="107" t="s">
        <v>14</v>
      </c>
      <c r="O78" s="110" t="s">
        <v>14</v>
      </c>
      <c r="P78" s="111" t="s">
        <v>14</v>
      </c>
    </row>
    <row r="79" spans="1:16" s="126" customFormat="1" ht="42.75" customHeight="1" x14ac:dyDescent="0.15">
      <c r="A79" s="107">
        <v>5</v>
      </c>
      <c r="B79" s="129" t="s">
        <v>180</v>
      </c>
      <c r="C79" s="125" t="s">
        <v>39</v>
      </c>
      <c r="D79" s="107" t="s">
        <v>8</v>
      </c>
      <c r="E79" s="110" t="s">
        <v>14</v>
      </c>
      <c r="F79" s="109" t="s">
        <v>14</v>
      </c>
      <c r="G79" s="107" t="str">
        <f t="shared" si="3"/>
        <v>（全数）</v>
      </c>
      <c r="H79" s="109">
        <v>12</v>
      </c>
      <c r="I79" s="109" t="str">
        <f t="shared" si="4"/>
        <v>７日以内</v>
      </c>
      <c r="J79" s="109" t="str">
        <f t="shared" si="6"/>
        <v>b1</v>
      </c>
      <c r="K79" s="107" t="s">
        <v>14</v>
      </c>
      <c r="L79" s="110" t="s">
        <v>14</v>
      </c>
      <c r="M79" s="109" t="s">
        <v>14</v>
      </c>
      <c r="N79" s="107" t="s">
        <v>14</v>
      </c>
      <c r="O79" s="110" t="s">
        <v>14</v>
      </c>
      <c r="P79" s="111" t="s">
        <v>14</v>
      </c>
    </row>
    <row r="80" spans="1:16" s="128" customFormat="1" ht="18" customHeight="1" x14ac:dyDescent="0.15">
      <c r="A80" s="107">
        <v>5</v>
      </c>
      <c r="B80" s="124" t="s">
        <v>271</v>
      </c>
      <c r="C80" s="125" t="s">
        <v>45</v>
      </c>
      <c r="D80" s="107" t="s">
        <v>8</v>
      </c>
      <c r="E80" s="110" t="s">
        <v>14</v>
      </c>
      <c r="F80" s="109" t="s">
        <v>14</v>
      </c>
      <c r="G80" s="107" t="str">
        <f t="shared" si="3"/>
        <v>基幹</v>
      </c>
      <c r="H80" s="109">
        <v>251</v>
      </c>
      <c r="I80" s="109" t="str">
        <f t="shared" si="4"/>
        <v>次の月曜</v>
      </c>
      <c r="J80" s="109" t="str">
        <f t="shared" si="6"/>
        <v>c2</v>
      </c>
      <c r="K80" s="107" t="s">
        <v>14</v>
      </c>
      <c r="L80" s="110" t="s">
        <v>14</v>
      </c>
      <c r="M80" s="109" t="s">
        <v>14</v>
      </c>
      <c r="N80" s="107" t="s">
        <v>14</v>
      </c>
      <c r="O80" s="110" t="s">
        <v>14</v>
      </c>
      <c r="P80" s="111" t="s">
        <v>14</v>
      </c>
    </row>
    <row r="81" spans="1:16" s="128" customFormat="1" ht="18" customHeight="1" x14ac:dyDescent="0.15">
      <c r="A81" s="107">
        <v>5</v>
      </c>
      <c r="B81" s="108" t="s">
        <v>46</v>
      </c>
      <c r="C81" s="127" t="s">
        <v>47</v>
      </c>
      <c r="D81" s="107" t="s">
        <v>8</v>
      </c>
      <c r="E81" s="110" t="s">
        <v>14</v>
      </c>
      <c r="F81" s="109" t="s">
        <v>14</v>
      </c>
      <c r="G81" s="107" t="str">
        <f t="shared" si="3"/>
        <v>（全数）</v>
      </c>
      <c r="H81" s="109">
        <v>12</v>
      </c>
      <c r="I81" s="109" t="str">
        <f t="shared" si="4"/>
        <v>７日以内</v>
      </c>
      <c r="J81" s="109" t="str">
        <f t="shared" si="6"/>
        <v>b1</v>
      </c>
      <c r="K81" s="107" t="s">
        <v>14</v>
      </c>
      <c r="L81" s="110" t="s">
        <v>14</v>
      </c>
      <c r="M81" s="109" t="s">
        <v>14</v>
      </c>
      <c r="N81" s="107" t="s">
        <v>14</v>
      </c>
      <c r="O81" s="110" t="s">
        <v>14</v>
      </c>
      <c r="P81" s="111" t="s">
        <v>14</v>
      </c>
    </row>
    <row r="82" spans="1:16" s="128" customFormat="1" ht="18" customHeight="1" x14ac:dyDescent="0.15">
      <c r="A82" s="107">
        <v>5</v>
      </c>
      <c r="B82" s="124" t="s">
        <v>48</v>
      </c>
      <c r="C82" s="125" t="s">
        <v>49</v>
      </c>
      <c r="D82" s="107" t="s">
        <v>8</v>
      </c>
      <c r="E82" s="110" t="s">
        <v>14</v>
      </c>
      <c r="F82" s="109" t="s">
        <v>14</v>
      </c>
      <c r="G82" s="107" t="str">
        <f t="shared" si="3"/>
        <v>（全数）</v>
      </c>
      <c r="H82" s="109">
        <v>12</v>
      </c>
      <c r="I82" s="109" t="str">
        <f t="shared" si="4"/>
        <v>７日以内</v>
      </c>
      <c r="J82" s="109" t="str">
        <f t="shared" si="6"/>
        <v>b1</v>
      </c>
      <c r="K82" s="107" t="s">
        <v>14</v>
      </c>
      <c r="L82" s="110" t="s">
        <v>14</v>
      </c>
      <c r="M82" s="109" t="s">
        <v>14</v>
      </c>
      <c r="N82" s="107" t="s">
        <v>14</v>
      </c>
      <c r="O82" s="110" t="s">
        <v>14</v>
      </c>
      <c r="P82" s="111" t="s">
        <v>14</v>
      </c>
    </row>
    <row r="83" spans="1:16" s="128" customFormat="1" ht="18" customHeight="1" x14ac:dyDescent="0.15">
      <c r="A83" s="107">
        <v>5</v>
      </c>
      <c r="B83" s="124" t="s">
        <v>50</v>
      </c>
      <c r="C83" s="125" t="s">
        <v>51</v>
      </c>
      <c r="D83" s="107" t="s">
        <v>8</v>
      </c>
      <c r="E83" s="110" t="s">
        <v>14</v>
      </c>
      <c r="F83" s="109" t="s">
        <v>14</v>
      </c>
      <c r="G83" s="107" t="str">
        <f t="shared" si="3"/>
        <v>（全数）</v>
      </c>
      <c r="H83" s="109">
        <v>12</v>
      </c>
      <c r="I83" s="109" t="str">
        <f t="shared" si="4"/>
        <v>７日以内</v>
      </c>
      <c r="J83" s="109" t="str">
        <f t="shared" si="6"/>
        <v>b1</v>
      </c>
      <c r="K83" s="107" t="s">
        <v>14</v>
      </c>
      <c r="L83" s="110" t="s">
        <v>14</v>
      </c>
      <c r="M83" s="109" t="s">
        <v>14</v>
      </c>
      <c r="N83" s="107" t="s">
        <v>14</v>
      </c>
      <c r="O83" s="110" t="s">
        <v>14</v>
      </c>
      <c r="P83" s="111" t="s">
        <v>14</v>
      </c>
    </row>
    <row r="84" spans="1:16" s="128" customFormat="1" ht="18" customHeight="1" x14ac:dyDescent="0.15">
      <c r="A84" s="107">
        <v>5</v>
      </c>
      <c r="B84" s="108" t="s">
        <v>52</v>
      </c>
      <c r="C84" s="127" t="s">
        <v>53</v>
      </c>
      <c r="D84" s="107" t="s">
        <v>8</v>
      </c>
      <c r="E84" s="110" t="s">
        <v>14</v>
      </c>
      <c r="F84" s="109" t="s">
        <v>8</v>
      </c>
      <c r="G84" s="107" t="str">
        <f t="shared" si="3"/>
        <v>（全数）</v>
      </c>
      <c r="H84" s="109">
        <v>12</v>
      </c>
      <c r="I84" s="109" t="str">
        <f t="shared" si="4"/>
        <v>７日以内</v>
      </c>
      <c r="J84" s="109" t="s">
        <v>182</v>
      </c>
      <c r="K84" s="107" t="s">
        <v>14</v>
      </c>
      <c r="L84" s="110" t="s">
        <v>14</v>
      </c>
      <c r="M84" s="109" t="s">
        <v>14</v>
      </c>
      <c r="N84" s="107" t="s">
        <v>14</v>
      </c>
      <c r="O84" s="110" t="s">
        <v>14</v>
      </c>
      <c r="P84" s="111" t="s">
        <v>14</v>
      </c>
    </row>
    <row r="85" spans="1:16" s="128" customFormat="1" ht="35.25" customHeight="1" x14ac:dyDescent="0.15">
      <c r="A85" s="107">
        <v>5</v>
      </c>
      <c r="B85" s="129" t="s">
        <v>272</v>
      </c>
      <c r="C85" s="125" t="s">
        <v>56</v>
      </c>
      <c r="D85" s="107" t="s">
        <v>8</v>
      </c>
      <c r="E85" s="110" t="s">
        <v>14</v>
      </c>
      <c r="F85" s="109" t="s">
        <v>14</v>
      </c>
      <c r="G85" s="107" t="str">
        <f t="shared" si="3"/>
        <v>基幹</v>
      </c>
      <c r="H85" s="109">
        <v>251</v>
      </c>
      <c r="I85" s="109" t="str">
        <f t="shared" si="4"/>
        <v>次の月曜</v>
      </c>
      <c r="J85" s="109" t="str">
        <f t="shared" ref="J85:J115" si="7">IF(H85=11,"a",IF(H85=12,"b1",IF(H85=21,"c1",IF(H85=22,"c1",IF(H85=23,"c1",IF(H85=24,"c1","c2"))))))</f>
        <v>c2</v>
      </c>
      <c r="K85" s="107" t="s">
        <v>14</v>
      </c>
      <c r="L85" s="110" t="s">
        <v>14</v>
      </c>
      <c r="M85" s="109" t="s">
        <v>14</v>
      </c>
      <c r="N85" s="107" t="s">
        <v>14</v>
      </c>
      <c r="O85" s="110" t="s">
        <v>14</v>
      </c>
      <c r="P85" s="111" t="s">
        <v>14</v>
      </c>
    </row>
    <row r="86" spans="1:16" s="128" customFormat="1" ht="18" customHeight="1" x14ac:dyDescent="0.15">
      <c r="A86" s="107">
        <v>5</v>
      </c>
      <c r="B86" s="124" t="s">
        <v>57</v>
      </c>
      <c r="C86" s="125" t="s">
        <v>58</v>
      </c>
      <c r="D86" s="107" t="s">
        <v>8</v>
      </c>
      <c r="E86" s="110" t="s">
        <v>14</v>
      </c>
      <c r="F86" s="109" t="s">
        <v>14</v>
      </c>
      <c r="G86" s="107" t="str">
        <f t="shared" si="3"/>
        <v>（全数）</v>
      </c>
      <c r="H86" s="109">
        <v>12</v>
      </c>
      <c r="I86" s="109" t="str">
        <f t="shared" si="4"/>
        <v>７日以内</v>
      </c>
      <c r="J86" s="109" t="str">
        <f t="shared" si="7"/>
        <v>b1</v>
      </c>
      <c r="K86" s="107" t="s">
        <v>14</v>
      </c>
      <c r="L86" s="110" t="s">
        <v>14</v>
      </c>
      <c r="M86" s="109" t="s">
        <v>14</v>
      </c>
      <c r="N86" s="107" t="s">
        <v>14</v>
      </c>
      <c r="O86" s="110" t="s">
        <v>14</v>
      </c>
      <c r="P86" s="111" t="s">
        <v>14</v>
      </c>
    </row>
    <row r="87" spans="1:16" s="128" customFormat="1" ht="18" customHeight="1" x14ac:dyDescent="0.15">
      <c r="A87" s="107">
        <v>5</v>
      </c>
      <c r="B87" s="124" t="s">
        <v>204</v>
      </c>
      <c r="C87" s="125" t="s">
        <v>63</v>
      </c>
      <c r="D87" s="107" t="s">
        <v>8</v>
      </c>
      <c r="E87" s="110" t="s">
        <v>14</v>
      </c>
      <c r="F87" s="109" t="s">
        <v>14</v>
      </c>
      <c r="G87" s="107" t="str">
        <f>IF(H87=11,"（全数）",IF(H87=12,"（全数）",IF(H87=21,"小児科",IF(H87=22,"インフル",IF(H87=23,"眼科",IF(H87=24,"ＳＴＤ",IF(H87=251,"基幹",IF(H87=252,"基幹"))))))))</f>
        <v>（全数）</v>
      </c>
      <c r="H87" s="109">
        <v>12</v>
      </c>
      <c r="I87" s="109" t="str">
        <f>IF(H87=11,"直ちに",IF(H87=12,"７日以内",IF(H87=21,"次の月曜",IF(H87=22,"次の月曜",IF(H87=23,"次の月曜",IF(H87=24,"翌月初日",IF(H87=251,"次の月曜",IF(H87=252,"翌月初日"))))))))</f>
        <v>７日以内</v>
      </c>
      <c r="J87" s="109" t="str">
        <f>IF(H87=11,"a",IF(H87=12,"b1",IF(H87=21,"c1",IF(H87=22,"c1",IF(H87=23,"c1",IF(H87=24,"c1","c2"))))))</f>
        <v>b1</v>
      </c>
      <c r="K87" s="107" t="s">
        <v>14</v>
      </c>
      <c r="L87" s="110" t="s">
        <v>14</v>
      </c>
      <c r="M87" s="109" t="s">
        <v>14</v>
      </c>
      <c r="N87" s="107" t="s">
        <v>14</v>
      </c>
      <c r="O87" s="110" t="s">
        <v>14</v>
      </c>
      <c r="P87" s="111" t="s">
        <v>14</v>
      </c>
    </row>
    <row r="88" spans="1:16" s="128" customFormat="1" ht="18" customHeight="1" x14ac:dyDescent="0.15">
      <c r="A88" s="107">
        <v>5</v>
      </c>
      <c r="B88" s="124" t="s">
        <v>203</v>
      </c>
      <c r="C88" s="125" t="s">
        <v>63</v>
      </c>
      <c r="D88" s="107" t="s">
        <v>8</v>
      </c>
      <c r="E88" s="110" t="s">
        <v>14</v>
      </c>
      <c r="F88" s="109" t="s">
        <v>14</v>
      </c>
      <c r="G88" s="107" t="str">
        <f>IF(H88=11,"（全数）",IF(H88=12,"（全数）",IF(H88=21,"小児科",IF(H88=22,"インフル",IF(H88=23,"眼科",IF(H88=24,"ＳＴＤ",IF(H88=251,"基幹",IF(H88=252,"基幹"))))))))</f>
        <v>（全数）</v>
      </c>
      <c r="H88" s="109">
        <v>12</v>
      </c>
      <c r="I88" s="109" t="s">
        <v>192</v>
      </c>
      <c r="J88" s="109" t="s">
        <v>193</v>
      </c>
      <c r="K88" s="107" t="s">
        <v>14</v>
      </c>
      <c r="L88" s="110" t="s">
        <v>14</v>
      </c>
      <c r="M88" s="109" t="s">
        <v>14</v>
      </c>
      <c r="N88" s="107" t="s">
        <v>14</v>
      </c>
      <c r="O88" s="110" t="s">
        <v>14</v>
      </c>
      <c r="P88" s="111" t="s">
        <v>14</v>
      </c>
    </row>
    <row r="89" spans="1:16" s="128" customFormat="1" ht="18" customHeight="1" x14ac:dyDescent="0.15">
      <c r="A89" s="107">
        <v>5</v>
      </c>
      <c r="B89" s="124" t="s">
        <v>205</v>
      </c>
      <c r="C89" s="125" t="s">
        <v>63</v>
      </c>
      <c r="D89" s="107" t="s">
        <v>8</v>
      </c>
      <c r="E89" s="110" t="s">
        <v>14</v>
      </c>
      <c r="F89" s="109" t="s">
        <v>14</v>
      </c>
      <c r="G89" s="107" t="str">
        <f>IF(H89=11,"（全数）",IF(H89=12,"（全数）",IF(H89=21,"小児科",IF(H89=22,"インフル",IF(H89=23,"眼科",IF(H89=24,"ＳＴＤ",IF(H89=251,"基幹",IF(H89=252,"基幹"))))))))</f>
        <v>（全数）</v>
      </c>
      <c r="H89" s="109">
        <v>12</v>
      </c>
      <c r="I89" s="109" t="str">
        <f>IF(H89=11,"直ちに",IF(H89=12,"７日以内",IF(H89=21,"次の月曜",IF(H89=22,"次の月曜",IF(H89=23,"次の月曜",IF(H89=24,"翌月初日",IF(H89=251,"次の月曜",IF(H89=252,"翌月初日"))))))))</f>
        <v>７日以内</v>
      </c>
      <c r="J89" s="109" t="str">
        <f>IF(H89=11,"a",IF(H89=12,"b1",IF(H89=21,"c1",IF(H89=22,"c1",IF(H89=23,"c1",IF(H89=24,"c1","c2"))))))</f>
        <v>b1</v>
      </c>
      <c r="K89" s="107" t="s">
        <v>14</v>
      </c>
      <c r="L89" s="110" t="s">
        <v>14</v>
      </c>
      <c r="M89" s="109" t="s">
        <v>14</v>
      </c>
      <c r="N89" s="107" t="s">
        <v>14</v>
      </c>
      <c r="O89" s="110" t="s">
        <v>14</v>
      </c>
      <c r="P89" s="111" t="s">
        <v>14</v>
      </c>
    </row>
    <row r="90" spans="1:16" s="128" customFormat="1" ht="18" customHeight="1" x14ac:dyDescent="0.15">
      <c r="A90" s="107">
        <v>5</v>
      </c>
      <c r="B90" s="124" t="s">
        <v>61</v>
      </c>
      <c r="C90" s="125" t="s">
        <v>62</v>
      </c>
      <c r="D90" s="107" t="s">
        <v>8</v>
      </c>
      <c r="E90" s="110" t="s">
        <v>14</v>
      </c>
      <c r="F90" s="109" t="s">
        <v>14</v>
      </c>
      <c r="G90" s="107" t="str">
        <f t="shared" si="3"/>
        <v>小児科</v>
      </c>
      <c r="H90" s="109">
        <v>21</v>
      </c>
      <c r="I90" s="109" t="str">
        <f t="shared" si="4"/>
        <v>次の月曜</v>
      </c>
      <c r="J90" s="109" t="str">
        <f t="shared" si="7"/>
        <v>c1</v>
      </c>
      <c r="K90" s="107" t="s">
        <v>14</v>
      </c>
      <c r="L90" s="110" t="s">
        <v>14</v>
      </c>
      <c r="M90" s="109" t="s">
        <v>14</v>
      </c>
      <c r="N90" s="107" t="s">
        <v>14</v>
      </c>
      <c r="O90" s="110" t="s">
        <v>14</v>
      </c>
      <c r="P90" s="111" t="s">
        <v>14</v>
      </c>
    </row>
    <row r="91" spans="1:16" s="128" customFormat="1" ht="18" customHeight="1" x14ac:dyDescent="0.15">
      <c r="A91" s="107">
        <v>5</v>
      </c>
      <c r="B91" s="124" t="s">
        <v>339</v>
      </c>
      <c r="C91" s="125" t="s">
        <v>62</v>
      </c>
      <c r="D91" s="107" t="s">
        <v>8</v>
      </c>
      <c r="E91" s="110" t="s">
        <v>14</v>
      </c>
      <c r="F91" s="109" t="s">
        <v>14</v>
      </c>
      <c r="G91" s="107" t="str">
        <f>IF(H91=11,"（全数）",IF(H91=12,"（全数）",IF(H91=21,"小児科",IF(H91=22,"インフル",IF(H91=23,"眼科",IF(H91=24,"ＳＴＤ",IF(H91=251,"基幹",IF(H91=252,"基幹"))))))))</f>
        <v>（全数）</v>
      </c>
      <c r="H91" s="109">
        <v>12</v>
      </c>
      <c r="I91" s="109" t="str">
        <f>IF(H91=11,"直ちに",IF(H91=12,"７日以内",IF(H91=21,"次の月曜",IF(H91=22,"次の月曜",IF(H91=23,"次の月曜",IF(H91=24,"翌月初日",IF(H91=251,"次の月曜",IF(H91=252,"翌月初日"))))))))</f>
        <v>７日以内</v>
      </c>
      <c r="J91" s="109" t="str">
        <f>IF(H91=11,"a",IF(H91=12,"b1",IF(H91=21,"c1",IF(H91=22,"c1",IF(H91=23,"c1",IF(H91=24,"c1","c2"))))))</f>
        <v>b1</v>
      </c>
      <c r="K91" s="107" t="s">
        <v>14</v>
      </c>
      <c r="L91" s="110" t="s">
        <v>14</v>
      </c>
      <c r="M91" s="109" t="s">
        <v>14</v>
      </c>
      <c r="N91" s="107" t="s">
        <v>14</v>
      </c>
      <c r="O91" s="110" t="s">
        <v>14</v>
      </c>
      <c r="P91" s="111" t="s">
        <v>14</v>
      </c>
    </row>
    <row r="92" spans="1:16" s="101" customFormat="1" ht="18" customHeight="1" x14ac:dyDescent="0.15">
      <c r="A92" s="107">
        <v>5</v>
      </c>
      <c r="B92" s="108" t="s">
        <v>64</v>
      </c>
      <c r="C92" s="127" t="s">
        <v>65</v>
      </c>
      <c r="D92" s="107" t="s">
        <v>8</v>
      </c>
      <c r="E92" s="110" t="s">
        <v>14</v>
      </c>
      <c r="F92" s="109" t="s">
        <v>14</v>
      </c>
      <c r="G92" s="107" t="str">
        <f>IF(H92=11,"（全数）",IF(H92=12,"（全数）",IF(H92=21,"小児科",IF(H92=22,"インフル",IF(H92=23,"眼科",IF(H92=24,"ＳＴＤ",IF(H92=251,"基幹",IF(H92=252,"基幹"))))))))</f>
        <v>ＳＴＤ</v>
      </c>
      <c r="H92" s="109">
        <v>24</v>
      </c>
      <c r="I92" s="109" t="str">
        <f t="shared" si="4"/>
        <v>翌月初日</v>
      </c>
      <c r="J92" s="109" t="str">
        <f t="shared" si="7"/>
        <v>c1</v>
      </c>
      <c r="K92" s="107" t="s">
        <v>14</v>
      </c>
      <c r="L92" s="110" t="s">
        <v>14</v>
      </c>
      <c r="M92" s="109" t="s">
        <v>14</v>
      </c>
      <c r="N92" s="107" t="s">
        <v>14</v>
      </c>
      <c r="O92" s="110" t="s">
        <v>14</v>
      </c>
      <c r="P92" s="111" t="s">
        <v>14</v>
      </c>
    </row>
    <row r="93" spans="1:16" s="128" customFormat="1" ht="18" customHeight="1" x14ac:dyDescent="0.15">
      <c r="A93" s="107">
        <v>5</v>
      </c>
      <c r="B93" s="124" t="s">
        <v>66</v>
      </c>
      <c r="C93" s="125" t="s">
        <v>67</v>
      </c>
      <c r="D93" s="107" t="s">
        <v>8</v>
      </c>
      <c r="E93" s="110" t="s">
        <v>14</v>
      </c>
      <c r="F93" s="109" t="s">
        <v>14</v>
      </c>
      <c r="G93" s="107" t="str">
        <f>IF(H93=11,"（全数）",IF(H93=12,"（全数）",IF(H93=21,"小児科",IF(H93=22,"インフル",IF(H93=23,"眼科",IF(H93=24,"ＳＴＤ",IF(H93=251,"基幹",IF(H93=252,"基幹"))))))))</f>
        <v>ＳＴＤ</v>
      </c>
      <c r="H93" s="109">
        <v>24</v>
      </c>
      <c r="I93" s="109" t="str">
        <f t="shared" si="4"/>
        <v>翌月初日</v>
      </c>
      <c r="J93" s="109" t="str">
        <f t="shared" si="7"/>
        <v>c1</v>
      </c>
      <c r="K93" s="107" t="s">
        <v>14</v>
      </c>
      <c r="L93" s="110" t="s">
        <v>14</v>
      </c>
      <c r="M93" s="109" t="s">
        <v>14</v>
      </c>
      <c r="N93" s="107" t="s">
        <v>14</v>
      </c>
      <c r="O93" s="110" t="s">
        <v>14</v>
      </c>
      <c r="P93" s="111" t="s">
        <v>14</v>
      </c>
    </row>
    <row r="94" spans="1:16" s="128" customFormat="1" ht="18" customHeight="1" x14ac:dyDescent="0.15">
      <c r="A94" s="107">
        <v>5</v>
      </c>
      <c r="B94" s="124" t="s">
        <v>147</v>
      </c>
      <c r="C94" s="125" t="s">
        <v>158</v>
      </c>
      <c r="D94" s="107" t="s">
        <v>8</v>
      </c>
      <c r="E94" s="110" t="s">
        <v>14</v>
      </c>
      <c r="F94" s="109" t="s">
        <v>14</v>
      </c>
      <c r="G94" s="107" t="str">
        <f t="shared" ref="G94:G115" si="8">IF(H94=11,"（全数）",IF(H94=12,"（全数）",IF(H94=21,"小児科",IF(H94=22,"インフル",IF(H94=23,"眼科",IF(H94=24,"ＳＴＤ",IF(H94=251,"基幹",IF(H94=252,"基幹"))))))))</f>
        <v>ＳＴＤ</v>
      </c>
      <c r="H94" s="109">
        <v>24</v>
      </c>
      <c r="I94" s="109" t="str">
        <f t="shared" si="4"/>
        <v>翌月初日</v>
      </c>
      <c r="J94" s="109" t="str">
        <f t="shared" si="7"/>
        <v>c1</v>
      </c>
      <c r="K94" s="107" t="s">
        <v>14</v>
      </c>
      <c r="L94" s="110" t="s">
        <v>14</v>
      </c>
      <c r="M94" s="109" t="s">
        <v>14</v>
      </c>
      <c r="N94" s="107" t="s">
        <v>14</v>
      </c>
      <c r="O94" s="110" t="s">
        <v>14</v>
      </c>
      <c r="P94" s="111" t="s">
        <v>14</v>
      </c>
    </row>
    <row r="95" spans="1:16" s="128" customFormat="1" ht="18" customHeight="1" x14ac:dyDescent="0.15">
      <c r="A95" s="107">
        <v>5</v>
      </c>
      <c r="B95" s="124" t="s">
        <v>137</v>
      </c>
      <c r="C95" s="125" t="s">
        <v>68</v>
      </c>
      <c r="D95" s="107" t="s">
        <v>8</v>
      </c>
      <c r="E95" s="110" t="s">
        <v>14</v>
      </c>
      <c r="F95" s="109" t="s">
        <v>14</v>
      </c>
      <c r="G95" s="107" t="str">
        <f>IF(H95=11,"（全数）",IF(H95=12,"（全数）",IF(H95=21,"小児科",IF(H95=22,"インフル",IF(H95=23,"眼科",IF(H95=24,"ＳＴＤ",IF(H95=251,"基幹",IF(H95=252,"基幹"))))))))</f>
        <v>（全数）</v>
      </c>
      <c r="H95" s="109">
        <v>12</v>
      </c>
      <c r="I95" s="109" t="str">
        <f>IF(H95=11,"直ちに",IF(H95=12,"７日以内",IF(H95=21,"次の月曜",IF(H95=22,"次の月曜",IF(H95=23,"次の月曜",IF(H95=24,"翌月初日",IF(H95=251,"次の月曜",IF(H95=252,"翌月初日"))))))))</f>
        <v>７日以内</v>
      </c>
      <c r="J95" s="109" t="str">
        <f t="shared" si="7"/>
        <v>b1</v>
      </c>
      <c r="K95" s="107" t="s">
        <v>14</v>
      </c>
      <c r="L95" s="110" t="s">
        <v>14</v>
      </c>
      <c r="M95" s="109" t="s">
        <v>14</v>
      </c>
      <c r="N95" s="107" t="s">
        <v>14</v>
      </c>
      <c r="O95" s="110" t="s">
        <v>14</v>
      </c>
      <c r="P95" s="111" t="s">
        <v>14</v>
      </c>
    </row>
    <row r="96" spans="1:16" s="128" customFormat="1" ht="18" customHeight="1" x14ac:dyDescent="0.15">
      <c r="A96" s="107">
        <v>5</v>
      </c>
      <c r="B96" s="124" t="s">
        <v>72</v>
      </c>
      <c r="C96" s="125" t="s">
        <v>73</v>
      </c>
      <c r="D96" s="107" t="s">
        <v>8</v>
      </c>
      <c r="E96" s="110" t="s">
        <v>14</v>
      </c>
      <c r="F96" s="109" t="s">
        <v>14</v>
      </c>
      <c r="G96" s="107" t="str">
        <f>IF(H96=11,"（全数）",IF(H96=12,"（全数）",IF(H96=21,"小児科",IF(H96=22,"インフル",IF(H96=23,"眼科",IF(H96=24,"ＳＴＤ",IF(H96=251,"基幹",IF(H96=252,"基幹"))))))))</f>
        <v>小児科</v>
      </c>
      <c r="H96" s="109">
        <v>21</v>
      </c>
      <c r="I96" s="109" t="str">
        <f>IF(H96=11,"直ちに",IF(H96=12,"７日以内",IF(H96=21,"次の月曜",IF(H96=22,"次の月曜",IF(H96=23,"次の月曜",IF(H96=24,"翌月初日",IF(H96=251,"次の月曜",IF(H96=252,"翌月初日"))))))))</f>
        <v>次の月曜</v>
      </c>
      <c r="J96" s="109" t="str">
        <f t="shared" si="7"/>
        <v>c1</v>
      </c>
      <c r="K96" s="107" t="s">
        <v>14</v>
      </c>
      <c r="L96" s="110" t="s">
        <v>14</v>
      </c>
      <c r="M96" s="109" t="s">
        <v>14</v>
      </c>
      <c r="N96" s="107" t="s">
        <v>14</v>
      </c>
      <c r="O96" s="110" t="s">
        <v>14</v>
      </c>
      <c r="P96" s="111" t="s">
        <v>14</v>
      </c>
    </row>
    <row r="97" spans="1:16" s="128" customFormat="1" ht="18" customHeight="1" x14ac:dyDescent="0.15">
      <c r="A97" s="107">
        <v>5</v>
      </c>
      <c r="B97" s="124" t="s">
        <v>76</v>
      </c>
      <c r="C97" s="125" t="s">
        <v>77</v>
      </c>
      <c r="D97" s="107" t="s">
        <v>8</v>
      </c>
      <c r="E97" s="110" t="s">
        <v>14</v>
      </c>
      <c r="F97" s="109" t="s">
        <v>14</v>
      </c>
      <c r="G97" s="107" t="str">
        <f t="shared" si="8"/>
        <v>小児科</v>
      </c>
      <c r="H97" s="109">
        <v>21</v>
      </c>
      <c r="I97" s="109" t="str">
        <f>IF(H97=11,"直ちに",IF(H97=12,"７日以内",IF(H97=21,"次の月曜",IF(H97=22,"次の月曜",IF(H97=23,"次の月曜",IF(H97=24,"翌月初日",IF(H97=251,"次の月曜",IF(H97=252,"翌月初日"))))))))</f>
        <v>次の月曜</v>
      </c>
      <c r="J97" s="109" t="str">
        <f t="shared" si="7"/>
        <v>c1</v>
      </c>
      <c r="K97" s="107" t="s">
        <v>14</v>
      </c>
      <c r="L97" s="110" t="s">
        <v>14</v>
      </c>
      <c r="M97" s="109" t="s">
        <v>14</v>
      </c>
      <c r="N97" s="107" t="s">
        <v>14</v>
      </c>
      <c r="O97" s="110" t="s">
        <v>14</v>
      </c>
      <c r="P97" s="111" t="s">
        <v>14</v>
      </c>
    </row>
    <row r="98" spans="1:16" s="128" customFormat="1" ht="18" customHeight="1" x14ac:dyDescent="0.15">
      <c r="A98" s="107">
        <v>5</v>
      </c>
      <c r="B98" s="124" t="s">
        <v>138</v>
      </c>
      <c r="C98" s="125" t="s">
        <v>78</v>
      </c>
      <c r="D98" s="107" t="s">
        <v>8</v>
      </c>
      <c r="E98" s="110" t="s">
        <v>14</v>
      </c>
      <c r="F98" s="109" t="s">
        <v>14</v>
      </c>
      <c r="G98" s="107" t="str">
        <f t="shared" si="8"/>
        <v>小児科</v>
      </c>
      <c r="H98" s="109">
        <v>21</v>
      </c>
      <c r="I98" s="109" t="str">
        <f>IF(H98=11,"直ちに",IF(H98=12,"７日以内",IF(H98=21,"次の月曜",IF(H98=22,"次の月曜",IF(H98=23,"次の月曜",IF(H98=24,"翌月初日",IF(H98=251,"次の月曜",IF(H98=252,"翌月初日"))))))))</f>
        <v>次の月曜</v>
      </c>
      <c r="J98" s="109" t="str">
        <f t="shared" si="7"/>
        <v>c1</v>
      </c>
      <c r="K98" s="107" t="s">
        <v>14</v>
      </c>
      <c r="L98" s="110" t="s">
        <v>14</v>
      </c>
      <c r="M98" s="109" t="s">
        <v>14</v>
      </c>
      <c r="N98" s="107" t="s">
        <v>14</v>
      </c>
      <c r="O98" s="110" t="s">
        <v>14</v>
      </c>
      <c r="P98" s="111" t="s">
        <v>14</v>
      </c>
    </row>
    <row r="99" spans="1:16" s="128" customFormat="1" ht="18" customHeight="1" x14ac:dyDescent="0.15">
      <c r="A99" s="107">
        <v>5</v>
      </c>
      <c r="B99" s="108" t="s">
        <v>83</v>
      </c>
      <c r="C99" s="127" t="s">
        <v>84</v>
      </c>
      <c r="D99" s="107" t="s">
        <v>8</v>
      </c>
      <c r="E99" s="110" t="s">
        <v>14</v>
      </c>
      <c r="F99" s="109" t="s">
        <v>8</v>
      </c>
      <c r="G99" s="107" t="str">
        <f t="shared" si="8"/>
        <v>（全数）</v>
      </c>
      <c r="H99" s="109">
        <v>12</v>
      </c>
      <c r="I99" s="109" t="str">
        <f t="shared" ref="I99:I115" si="9">IF(H99=11,"直ちに",IF(H99=12,"７日以内",IF(H99=21,"次の月曜",IF(H99=22,"次の月曜",IF(H99=23,"次の月曜",IF(H99=24,"翌月初日",IF(H99=251,"次の月曜",IF(H99=252,"翌月初日"))))))))</f>
        <v>７日以内</v>
      </c>
      <c r="J99" s="109" t="str">
        <f t="shared" si="7"/>
        <v>b1</v>
      </c>
      <c r="K99" s="107" t="s">
        <v>14</v>
      </c>
      <c r="L99" s="110" t="s">
        <v>14</v>
      </c>
      <c r="M99" s="109" t="s">
        <v>14</v>
      </c>
      <c r="N99" s="107" t="s">
        <v>14</v>
      </c>
      <c r="O99" s="110" t="s">
        <v>14</v>
      </c>
      <c r="P99" s="111" t="s">
        <v>14</v>
      </c>
    </row>
    <row r="100" spans="1:16" s="128" customFormat="1" ht="18" customHeight="1" x14ac:dyDescent="0.15">
      <c r="A100" s="107">
        <v>5</v>
      </c>
      <c r="B100" s="108" t="s">
        <v>340</v>
      </c>
      <c r="C100" s="127" t="s">
        <v>84</v>
      </c>
      <c r="D100" s="107" t="s">
        <v>8</v>
      </c>
      <c r="E100" s="110" t="s">
        <v>14</v>
      </c>
      <c r="F100" s="109" t="s">
        <v>14</v>
      </c>
      <c r="G100" s="107" t="str">
        <f t="shared" si="8"/>
        <v>（全数）</v>
      </c>
      <c r="H100" s="109">
        <v>12</v>
      </c>
      <c r="I100" s="109" t="str">
        <f t="shared" si="9"/>
        <v>７日以内</v>
      </c>
      <c r="J100" s="109" t="str">
        <f t="shared" si="7"/>
        <v>b1</v>
      </c>
      <c r="K100" s="107" t="s">
        <v>14</v>
      </c>
      <c r="L100" s="110" t="s">
        <v>14</v>
      </c>
      <c r="M100" s="109" t="s">
        <v>14</v>
      </c>
      <c r="N100" s="107" t="s">
        <v>14</v>
      </c>
      <c r="O100" s="110" t="s">
        <v>14</v>
      </c>
      <c r="P100" s="111" t="s">
        <v>14</v>
      </c>
    </row>
    <row r="101" spans="1:16" s="128" customFormat="1" ht="18" customHeight="1" x14ac:dyDescent="0.15">
      <c r="A101" s="107">
        <v>5</v>
      </c>
      <c r="B101" s="124" t="s">
        <v>85</v>
      </c>
      <c r="C101" s="125" t="s">
        <v>86</v>
      </c>
      <c r="D101" s="107" t="s">
        <v>8</v>
      </c>
      <c r="E101" s="110" t="s">
        <v>14</v>
      </c>
      <c r="F101" s="109" t="s">
        <v>14</v>
      </c>
      <c r="G101" s="107" t="str">
        <f t="shared" si="8"/>
        <v>（全数）</v>
      </c>
      <c r="H101" s="109">
        <v>12</v>
      </c>
      <c r="I101" s="109" t="str">
        <f t="shared" si="9"/>
        <v>７日以内</v>
      </c>
      <c r="J101" s="109" t="str">
        <f t="shared" si="7"/>
        <v>b1</v>
      </c>
      <c r="K101" s="107" t="s">
        <v>14</v>
      </c>
      <c r="L101" s="110" t="s">
        <v>14</v>
      </c>
      <c r="M101" s="109" t="s">
        <v>14</v>
      </c>
      <c r="N101" s="107" t="s">
        <v>14</v>
      </c>
      <c r="O101" s="110" t="s">
        <v>14</v>
      </c>
      <c r="P101" s="111" t="s">
        <v>14</v>
      </c>
    </row>
    <row r="102" spans="1:16" s="128" customFormat="1" ht="18" customHeight="1" x14ac:dyDescent="0.15">
      <c r="A102" s="107">
        <v>5</v>
      </c>
      <c r="B102" s="124" t="s">
        <v>146</v>
      </c>
      <c r="C102" s="125" t="s">
        <v>159</v>
      </c>
      <c r="D102" s="107" t="s">
        <v>8</v>
      </c>
      <c r="E102" s="110" t="s">
        <v>14</v>
      </c>
      <c r="F102" s="109" t="s">
        <v>14</v>
      </c>
      <c r="G102" s="107" t="str">
        <f>IF(H102=11,"（全数）",IF(H102=12,"（全数）",IF(H102=21,"小児科",IF(H102=22,"インフル",IF(H102=23,"眼科",IF(H102=24,"ＳＴＤ",IF(H102=251,"基幹",IF(H102=252,"基幹"))))))))</f>
        <v>（全数）</v>
      </c>
      <c r="H102" s="109">
        <v>12</v>
      </c>
      <c r="I102" s="109" t="str">
        <f t="shared" si="9"/>
        <v>７日以内</v>
      </c>
      <c r="J102" s="109" t="str">
        <f t="shared" si="7"/>
        <v>b1</v>
      </c>
      <c r="K102" s="107" t="s">
        <v>14</v>
      </c>
      <c r="L102" s="110" t="s">
        <v>14</v>
      </c>
      <c r="M102" s="109" t="s">
        <v>14</v>
      </c>
      <c r="N102" s="107" t="s">
        <v>14</v>
      </c>
      <c r="O102" s="110" t="s">
        <v>14</v>
      </c>
      <c r="P102" s="111" t="s">
        <v>14</v>
      </c>
    </row>
    <row r="103" spans="1:16" s="128" customFormat="1" ht="18" customHeight="1" x14ac:dyDescent="0.15">
      <c r="A103" s="107">
        <v>5</v>
      </c>
      <c r="B103" s="124" t="s">
        <v>87</v>
      </c>
      <c r="C103" s="125" t="s">
        <v>88</v>
      </c>
      <c r="D103" s="107" t="s">
        <v>8</v>
      </c>
      <c r="E103" s="110" t="s">
        <v>14</v>
      </c>
      <c r="F103" s="109" t="s">
        <v>14</v>
      </c>
      <c r="G103" s="107" t="str">
        <f t="shared" si="8"/>
        <v>（全数）</v>
      </c>
      <c r="H103" s="109">
        <v>12</v>
      </c>
      <c r="I103" s="109" t="str">
        <f t="shared" si="9"/>
        <v>７日以内</v>
      </c>
      <c r="J103" s="109" t="str">
        <f t="shared" si="7"/>
        <v>b1</v>
      </c>
      <c r="K103" s="107" t="s">
        <v>14</v>
      </c>
      <c r="L103" s="110" t="s">
        <v>14</v>
      </c>
      <c r="M103" s="109" t="s">
        <v>14</v>
      </c>
      <c r="N103" s="107" t="s">
        <v>14</v>
      </c>
      <c r="O103" s="110" t="s">
        <v>14</v>
      </c>
      <c r="P103" s="111" t="s">
        <v>14</v>
      </c>
    </row>
    <row r="104" spans="1:16" s="128" customFormat="1" ht="18" customHeight="1" x14ac:dyDescent="0.15">
      <c r="A104" s="107">
        <v>5</v>
      </c>
      <c r="B104" s="124" t="s">
        <v>93</v>
      </c>
      <c r="C104" s="125" t="s">
        <v>94</v>
      </c>
      <c r="D104" s="107" t="s">
        <v>8</v>
      </c>
      <c r="E104" s="110" t="s">
        <v>14</v>
      </c>
      <c r="F104" s="109" t="s">
        <v>14</v>
      </c>
      <c r="G104" s="107" t="str">
        <f t="shared" si="8"/>
        <v>（全数）</v>
      </c>
      <c r="H104" s="109">
        <v>12</v>
      </c>
      <c r="I104" s="109" t="str">
        <f t="shared" si="9"/>
        <v>７日以内</v>
      </c>
      <c r="J104" s="109" t="str">
        <f t="shared" si="7"/>
        <v>b1</v>
      </c>
      <c r="K104" s="107" t="s">
        <v>14</v>
      </c>
      <c r="L104" s="110" t="s">
        <v>14</v>
      </c>
      <c r="M104" s="109" t="s">
        <v>14</v>
      </c>
      <c r="N104" s="107" t="s">
        <v>14</v>
      </c>
      <c r="O104" s="110" t="s">
        <v>14</v>
      </c>
      <c r="P104" s="111" t="s">
        <v>14</v>
      </c>
    </row>
    <row r="105" spans="1:16" s="128" customFormat="1" ht="18" customHeight="1" x14ac:dyDescent="0.15">
      <c r="A105" s="107">
        <v>5</v>
      </c>
      <c r="B105" s="124" t="s">
        <v>140</v>
      </c>
      <c r="C105" s="125" t="s">
        <v>95</v>
      </c>
      <c r="D105" s="107" t="s">
        <v>8</v>
      </c>
      <c r="E105" s="110" t="s">
        <v>14</v>
      </c>
      <c r="F105" s="109" t="s">
        <v>14</v>
      </c>
      <c r="G105" s="107" t="str">
        <f t="shared" si="8"/>
        <v>（全数）</v>
      </c>
      <c r="H105" s="109">
        <v>12</v>
      </c>
      <c r="I105" s="109" t="s">
        <v>192</v>
      </c>
      <c r="J105" s="109" t="s">
        <v>193</v>
      </c>
      <c r="K105" s="107" t="s">
        <v>14</v>
      </c>
      <c r="L105" s="110" t="s">
        <v>14</v>
      </c>
      <c r="M105" s="109" t="s">
        <v>14</v>
      </c>
      <c r="N105" s="107" t="s">
        <v>14</v>
      </c>
      <c r="O105" s="110" t="s">
        <v>14</v>
      </c>
      <c r="P105" s="111" t="s">
        <v>14</v>
      </c>
    </row>
    <row r="106" spans="1:16" s="128" customFormat="1" ht="18" customHeight="1" x14ac:dyDescent="0.15">
      <c r="A106" s="107">
        <v>5</v>
      </c>
      <c r="B106" s="124" t="s">
        <v>98</v>
      </c>
      <c r="C106" s="125" t="s">
        <v>99</v>
      </c>
      <c r="D106" s="107" t="s">
        <v>8</v>
      </c>
      <c r="E106" s="110" t="s">
        <v>14</v>
      </c>
      <c r="F106" s="109" t="s">
        <v>14</v>
      </c>
      <c r="G106" s="107" t="str">
        <f t="shared" si="8"/>
        <v>基幹</v>
      </c>
      <c r="H106" s="109">
        <v>252</v>
      </c>
      <c r="I106" s="109" t="str">
        <f t="shared" si="9"/>
        <v>翌月初日</v>
      </c>
      <c r="J106" s="109" t="str">
        <f t="shared" si="7"/>
        <v>c2</v>
      </c>
      <c r="K106" s="107" t="s">
        <v>14</v>
      </c>
      <c r="L106" s="110" t="s">
        <v>14</v>
      </c>
      <c r="M106" s="109" t="s">
        <v>14</v>
      </c>
      <c r="N106" s="107" t="s">
        <v>14</v>
      </c>
      <c r="O106" s="110" t="s">
        <v>14</v>
      </c>
      <c r="P106" s="111" t="s">
        <v>14</v>
      </c>
    </row>
    <row r="107" spans="1:16" s="128" customFormat="1" ht="18" customHeight="1" x14ac:dyDescent="0.15">
      <c r="A107" s="107">
        <v>5</v>
      </c>
      <c r="B107" s="124" t="s">
        <v>100</v>
      </c>
      <c r="C107" s="125" t="s">
        <v>101</v>
      </c>
      <c r="D107" s="107" t="s">
        <v>8</v>
      </c>
      <c r="E107" s="110" t="s">
        <v>14</v>
      </c>
      <c r="F107" s="109" t="s">
        <v>14</v>
      </c>
      <c r="G107" s="107" t="str">
        <f t="shared" si="8"/>
        <v>小児科</v>
      </c>
      <c r="H107" s="109">
        <v>21</v>
      </c>
      <c r="I107" s="109" t="str">
        <f t="shared" si="9"/>
        <v>次の月曜</v>
      </c>
      <c r="J107" s="109" t="str">
        <f t="shared" si="7"/>
        <v>c1</v>
      </c>
      <c r="K107" s="107" t="s">
        <v>14</v>
      </c>
      <c r="L107" s="110" t="s">
        <v>14</v>
      </c>
      <c r="M107" s="109" t="s">
        <v>14</v>
      </c>
      <c r="N107" s="107" t="s">
        <v>14</v>
      </c>
      <c r="O107" s="110" t="s">
        <v>14</v>
      </c>
      <c r="P107" s="111" t="s">
        <v>14</v>
      </c>
    </row>
    <row r="108" spans="1:16" s="128" customFormat="1" ht="18" customHeight="1" x14ac:dyDescent="0.15">
      <c r="A108" s="107">
        <v>5</v>
      </c>
      <c r="B108" s="124" t="s">
        <v>103</v>
      </c>
      <c r="C108" s="125" t="s">
        <v>104</v>
      </c>
      <c r="D108" s="107" t="s">
        <v>8</v>
      </c>
      <c r="E108" s="110" t="s">
        <v>14</v>
      </c>
      <c r="F108" s="109" t="s">
        <v>14</v>
      </c>
      <c r="G108" s="107" t="str">
        <f t="shared" si="8"/>
        <v>基幹</v>
      </c>
      <c r="H108" s="109">
        <v>251</v>
      </c>
      <c r="I108" s="109" t="str">
        <f t="shared" si="9"/>
        <v>次の月曜</v>
      </c>
      <c r="J108" s="109" t="str">
        <f t="shared" si="7"/>
        <v>c2</v>
      </c>
      <c r="K108" s="107" t="s">
        <v>14</v>
      </c>
      <c r="L108" s="110" t="s">
        <v>14</v>
      </c>
      <c r="M108" s="109" t="s">
        <v>14</v>
      </c>
      <c r="N108" s="107" t="s">
        <v>14</v>
      </c>
      <c r="O108" s="110" t="s">
        <v>14</v>
      </c>
      <c r="P108" s="111" t="s">
        <v>14</v>
      </c>
    </row>
    <row r="109" spans="1:16" s="128" customFormat="1" ht="18" customHeight="1" x14ac:dyDescent="0.15">
      <c r="A109" s="107">
        <v>5</v>
      </c>
      <c r="B109" s="108" t="s">
        <v>185</v>
      </c>
      <c r="C109" s="127" t="s">
        <v>105</v>
      </c>
      <c r="D109" s="107" t="s">
        <v>8</v>
      </c>
      <c r="E109" s="110" t="s">
        <v>14</v>
      </c>
      <c r="F109" s="109" t="s">
        <v>14</v>
      </c>
      <c r="G109" s="107" t="str">
        <f t="shared" si="8"/>
        <v>（全数）</v>
      </c>
      <c r="H109" s="109">
        <v>12</v>
      </c>
      <c r="I109" s="109" t="s">
        <v>192</v>
      </c>
      <c r="J109" s="109" t="s">
        <v>193</v>
      </c>
      <c r="K109" s="107" t="s">
        <v>14</v>
      </c>
      <c r="L109" s="110" t="s">
        <v>14</v>
      </c>
      <c r="M109" s="109" t="s">
        <v>14</v>
      </c>
      <c r="N109" s="107" t="s">
        <v>14</v>
      </c>
      <c r="O109" s="110" t="s">
        <v>14</v>
      </c>
      <c r="P109" s="111" t="s">
        <v>14</v>
      </c>
    </row>
    <row r="110" spans="1:16" s="128" customFormat="1" ht="18" customHeight="1" x14ac:dyDescent="0.15">
      <c r="A110" s="107">
        <v>5</v>
      </c>
      <c r="B110" s="124" t="s">
        <v>108</v>
      </c>
      <c r="C110" s="125" t="s">
        <v>109</v>
      </c>
      <c r="D110" s="107" t="s">
        <v>8</v>
      </c>
      <c r="E110" s="110" t="s">
        <v>14</v>
      </c>
      <c r="F110" s="109" t="s">
        <v>14</v>
      </c>
      <c r="G110" s="107" t="str">
        <f t="shared" si="8"/>
        <v>基幹</v>
      </c>
      <c r="H110" s="109">
        <v>251</v>
      </c>
      <c r="I110" s="109" t="str">
        <f t="shared" si="9"/>
        <v>次の月曜</v>
      </c>
      <c r="J110" s="109" t="str">
        <f t="shared" si="7"/>
        <v>c2</v>
      </c>
      <c r="K110" s="107" t="s">
        <v>14</v>
      </c>
      <c r="L110" s="110" t="s">
        <v>14</v>
      </c>
      <c r="M110" s="109" t="s">
        <v>14</v>
      </c>
      <c r="N110" s="107" t="s">
        <v>14</v>
      </c>
      <c r="O110" s="110" t="s">
        <v>14</v>
      </c>
      <c r="P110" s="111" t="s">
        <v>14</v>
      </c>
    </row>
    <row r="111" spans="1:16" s="128" customFormat="1" ht="18" customHeight="1" x14ac:dyDescent="0.15">
      <c r="A111" s="107">
        <v>5</v>
      </c>
      <c r="B111" s="108" t="s">
        <v>110</v>
      </c>
      <c r="C111" s="127" t="s">
        <v>111</v>
      </c>
      <c r="D111" s="107" t="s">
        <v>8</v>
      </c>
      <c r="E111" s="110" t="s">
        <v>14</v>
      </c>
      <c r="F111" s="109" t="s">
        <v>14</v>
      </c>
      <c r="G111" s="107" t="str">
        <f t="shared" si="8"/>
        <v>基幹</v>
      </c>
      <c r="H111" s="109">
        <v>252</v>
      </c>
      <c r="I111" s="109" t="str">
        <f t="shared" si="9"/>
        <v>翌月初日</v>
      </c>
      <c r="J111" s="109" t="str">
        <f t="shared" si="7"/>
        <v>c2</v>
      </c>
      <c r="K111" s="107" t="s">
        <v>14</v>
      </c>
      <c r="L111" s="110" t="s">
        <v>14</v>
      </c>
      <c r="M111" s="109" t="s">
        <v>14</v>
      </c>
      <c r="N111" s="107" t="s">
        <v>14</v>
      </c>
      <c r="O111" s="110" t="s">
        <v>14</v>
      </c>
      <c r="P111" s="111" t="s">
        <v>14</v>
      </c>
    </row>
    <row r="112" spans="1:16" s="128" customFormat="1" ht="18" customHeight="1" x14ac:dyDescent="0.15">
      <c r="A112" s="107">
        <v>5</v>
      </c>
      <c r="B112" s="124" t="s">
        <v>273</v>
      </c>
      <c r="C112" s="125" t="s">
        <v>113</v>
      </c>
      <c r="D112" s="107" t="s">
        <v>8</v>
      </c>
      <c r="E112" s="110" t="s">
        <v>14</v>
      </c>
      <c r="F112" s="109" t="s">
        <v>14</v>
      </c>
      <c r="G112" s="107" t="s">
        <v>326</v>
      </c>
      <c r="H112" s="109">
        <v>252</v>
      </c>
      <c r="I112" s="109" t="s">
        <v>341</v>
      </c>
      <c r="J112" s="109" t="s">
        <v>342</v>
      </c>
      <c r="K112" s="107" t="s">
        <v>14</v>
      </c>
      <c r="L112" s="110" t="s">
        <v>14</v>
      </c>
      <c r="M112" s="109" t="s">
        <v>14</v>
      </c>
      <c r="N112" s="107" t="s">
        <v>14</v>
      </c>
      <c r="O112" s="110" t="s">
        <v>14</v>
      </c>
      <c r="P112" s="111" t="s">
        <v>14</v>
      </c>
    </row>
    <row r="113" spans="1:16" s="128" customFormat="1" ht="18" customHeight="1" x14ac:dyDescent="0.15">
      <c r="A113" s="107">
        <v>5</v>
      </c>
      <c r="B113" s="124" t="s">
        <v>112</v>
      </c>
      <c r="C113" s="125" t="s">
        <v>113</v>
      </c>
      <c r="D113" s="107" t="s">
        <v>8</v>
      </c>
      <c r="E113" s="110" t="s">
        <v>14</v>
      </c>
      <c r="F113" s="109" t="s">
        <v>14</v>
      </c>
      <c r="G113" s="107" t="str">
        <f t="shared" si="8"/>
        <v>基幹</v>
      </c>
      <c r="H113" s="109">
        <v>252</v>
      </c>
      <c r="I113" s="109" t="str">
        <f t="shared" si="9"/>
        <v>翌月初日</v>
      </c>
      <c r="J113" s="109" t="str">
        <f t="shared" si="7"/>
        <v>c2</v>
      </c>
      <c r="K113" s="107" t="s">
        <v>14</v>
      </c>
      <c r="L113" s="110" t="s">
        <v>14</v>
      </c>
      <c r="M113" s="109" t="s">
        <v>14</v>
      </c>
      <c r="N113" s="107" t="s">
        <v>14</v>
      </c>
      <c r="O113" s="110" t="s">
        <v>14</v>
      </c>
      <c r="P113" s="111" t="s">
        <v>14</v>
      </c>
    </row>
    <row r="114" spans="1:16" s="128" customFormat="1" ht="18" customHeight="1" x14ac:dyDescent="0.15">
      <c r="A114" s="107">
        <v>5</v>
      </c>
      <c r="B114" s="124" t="s">
        <v>116</v>
      </c>
      <c r="C114" s="125" t="s">
        <v>117</v>
      </c>
      <c r="D114" s="107" t="s">
        <v>8</v>
      </c>
      <c r="E114" s="110" t="s">
        <v>14</v>
      </c>
      <c r="F114" s="109" t="s">
        <v>14</v>
      </c>
      <c r="G114" s="107" t="str">
        <f t="shared" si="8"/>
        <v>眼科</v>
      </c>
      <c r="H114" s="109">
        <v>23</v>
      </c>
      <c r="I114" s="109" t="str">
        <f t="shared" si="9"/>
        <v>次の月曜</v>
      </c>
      <c r="J114" s="109" t="str">
        <f t="shared" si="7"/>
        <v>c1</v>
      </c>
      <c r="K114" s="107" t="s">
        <v>14</v>
      </c>
      <c r="L114" s="110" t="s">
        <v>14</v>
      </c>
      <c r="M114" s="109" t="s">
        <v>14</v>
      </c>
      <c r="N114" s="107" t="s">
        <v>14</v>
      </c>
      <c r="O114" s="110" t="s">
        <v>14</v>
      </c>
      <c r="P114" s="111" t="s">
        <v>14</v>
      </c>
    </row>
    <row r="115" spans="1:16" s="128" customFormat="1" ht="18" customHeight="1" x14ac:dyDescent="0.15">
      <c r="A115" s="107">
        <v>5</v>
      </c>
      <c r="B115" s="124" t="s">
        <v>118</v>
      </c>
      <c r="C115" s="125" t="s">
        <v>119</v>
      </c>
      <c r="D115" s="107" t="s">
        <v>8</v>
      </c>
      <c r="E115" s="110" t="s">
        <v>14</v>
      </c>
      <c r="F115" s="109" t="s">
        <v>14</v>
      </c>
      <c r="G115" s="107" t="str">
        <f t="shared" si="8"/>
        <v>小児科</v>
      </c>
      <c r="H115" s="109">
        <v>21</v>
      </c>
      <c r="I115" s="109" t="str">
        <f t="shared" si="9"/>
        <v>次の月曜</v>
      </c>
      <c r="J115" s="109" t="str">
        <f t="shared" si="7"/>
        <v>c1</v>
      </c>
      <c r="K115" s="107" t="s">
        <v>14</v>
      </c>
      <c r="L115" s="110" t="s">
        <v>14</v>
      </c>
      <c r="M115" s="109" t="s">
        <v>14</v>
      </c>
      <c r="N115" s="107" t="s">
        <v>14</v>
      </c>
      <c r="O115" s="110" t="s">
        <v>14</v>
      </c>
      <c r="P115" s="111" t="s">
        <v>14</v>
      </c>
    </row>
    <row r="116" spans="1:16" s="128" customFormat="1" ht="18" customHeight="1" thickBot="1" x14ac:dyDescent="0.2">
      <c r="A116" s="95">
        <v>5</v>
      </c>
      <c r="B116" s="186" t="s">
        <v>120</v>
      </c>
      <c r="C116" s="187" t="s">
        <v>121</v>
      </c>
      <c r="D116" s="95" t="s">
        <v>8</v>
      </c>
      <c r="E116" s="99" t="s">
        <v>14</v>
      </c>
      <c r="F116" s="94" t="s">
        <v>14</v>
      </c>
      <c r="G116" s="95" t="s">
        <v>163</v>
      </c>
      <c r="H116" s="94">
        <v>24</v>
      </c>
      <c r="I116" s="94" t="s">
        <v>164</v>
      </c>
      <c r="J116" s="94" t="s">
        <v>165</v>
      </c>
      <c r="K116" s="95" t="s">
        <v>14</v>
      </c>
      <c r="L116" s="99" t="s">
        <v>14</v>
      </c>
      <c r="M116" s="94" t="s">
        <v>14</v>
      </c>
      <c r="N116" s="95" t="s">
        <v>14</v>
      </c>
      <c r="O116" s="99" t="s">
        <v>14</v>
      </c>
      <c r="P116" s="113" t="s">
        <v>14</v>
      </c>
    </row>
    <row r="117" spans="1:16" x14ac:dyDescent="0.15">
      <c r="A117" s="148" t="s">
        <v>285</v>
      </c>
      <c r="B117" s="148"/>
    </row>
    <row r="118" spans="1:16" x14ac:dyDescent="0.15">
      <c r="B118" s="149" t="s">
        <v>286</v>
      </c>
    </row>
    <row r="119" spans="1:16" x14ac:dyDescent="0.15">
      <c r="B119" s="149" t="s">
        <v>287</v>
      </c>
    </row>
    <row r="120" spans="1:16" x14ac:dyDescent="0.15">
      <c r="B120" s="87" t="s">
        <v>288</v>
      </c>
    </row>
    <row r="121" spans="1:16" x14ac:dyDescent="0.15">
      <c r="B121" s="87" t="s">
        <v>289</v>
      </c>
    </row>
    <row r="123" spans="1:16" x14ac:dyDescent="0.15">
      <c r="A123" s="148" t="s">
        <v>323</v>
      </c>
    </row>
    <row r="124" spans="1:16" x14ac:dyDescent="0.15">
      <c r="A124" s="148" t="s">
        <v>324</v>
      </c>
    </row>
    <row r="125" spans="1:16" x14ac:dyDescent="0.15">
      <c r="A125" s="148"/>
    </row>
    <row r="126" spans="1:16" x14ac:dyDescent="0.15">
      <c r="A126" s="148"/>
    </row>
    <row r="127" spans="1:16" x14ac:dyDescent="0.15">
      <c r="A127" s="148"/>
    </row>
    <row r="128" spans="1:16" x14ac:dyDescent="0.15">
      <c r="A128" s="148"/>
    </row>
  </sheetData>
  <mergeCells count="2">
    <mergeCell ref="A3:A4"/>
    <mergeCell ref="B3:B4"/>
  </mergeCells>
  <phoneticPr fontId="2"/>
  <printOptions horizontalCentered="1"/>
  <pageMargins left="0.39370078740157483" right="0.39370078740157483" top="0.51181102362204722" bottom="0.35433070866141736" header="0.43307086614173229" footer="0.27559055118110237"/>
  <pageSetup paperSize="9" scale="5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4CB99-BE7C-47A5-90EE-94E7932AA5CD}">
  <sheetPr>
    <tabColor rgb="FFFF0000"/>
    <pageSetUpPr fitToPage="1"/>
  </sheetPr>
  <dimension ref="A1:P128"/>
  <sheetViews>
    <sheetView view="pageBreakPreview" zoomScale="75" zoomScaleNormal="75" zoomScaleSheetLayoutView="75" workbookViewId="0">
      <pane xSplit="3" ySplit="4" topLeftCell="D102" activePane="bottomRight" state="frozen"/>
      <selection pane="topRight" activeCell="D1" sqref="D1"/>
      <selection pane="bottomLeft" activeCell="A5" sqref="A5"/>
      <selection pane="bottomRight" activeCell="B112" sqref="B112"/>
    </sheetView>
  </sheetViews>
  <sheetFormatPr defaultRowHeight="13.5" x14ac:dyDescent="0.15"/>
  <cols>
    <col min="1" max="1" width="9" style="190"/>
    <col min="2" max="2" width="55.875" style="189" customWidth="1"/>
    <col min="3" max="3" width="4.375" style="189" hidden="1" customWidth="1"/>
    <col min="4" max="4" width="10.875" style="189" customWidth="1"/>
    <col min="5" max="5" width="10.625" style="189" customWidth="1"/>
    <col min="6" max="6" width="12.625" style="189" customWidth="1"/>
    <col min="7" max="7" width="10.625" style="189" customWidth="1"/>
    <col min="8" max="8" width="4" style="189" hidden="1" customWidth="1"/>
    <col min="9" max="12" width="9" style="189"/>
    <col min="13" max="13" width="12.625" style="189" customWidth="1"/>
    <col min="14" max="15" width="9" style="189"/>
    <col min="16" max="16" width="12.625" style="189" customWidth="1"/>
    <col min="17" max="16384" width="9" style="189"/>
  </cols>
  <sheetData>
    <row r="1" spans="1:16" ht="18.75" x14ac:dyDescent="0.2">
      <c r="A1" s="188" t="s">
        <v>194</v>
      </c>
    </row>
    <row r="2" spans="1:16" ht="20.25" customHeight="1" thickBot="1" x14ac:dyDescent="0.2"/>
    <row r="3" spans="1:16" s="190" customFormat="1" ht="18" customHeight="1" x14ac:dyDescent="0.15">
      <c r="A3" s="255" t="s">
        <v>123</v>
      </c>
      <c r="B3" s="257" t="s">
        <v>124</v>
      </c>
      <c r="C3" s="191" t="s">
        <v>0</v>
      </c>
      <c r="D3" s="192" t="s">
        <v>125</v>
      </c>
      <c r="E3" s="193"/>
      <c r="F3" s="194"/>
      <c r="G3" s="192" t="s">
        <v>126</v>
      </c>
      <c r="H3" s="193"/>
      <c r="I3" s="193"/>
      <c r="J3" s="194"/>
      <c r="K3" s="192" t="s">
        <v>183</v>
      </c>
      <c r="L3" s="193"/>
      <c r="M3" s="194"/>
      <c r="N3" s="192" t="s">
        <v>184</v>
      </c>
      <c r="O3" s="193"/>
      <c r="P3" s="195"/>
    </row>
    <row r="4" spans="1:16" s="203" customFormat="1" ht="54.75" thickBot="1" x14ac:dyDescent="0.2">
      <c r="A4" s="256"/>
      <c r="B4" s="258"/>
      <c r="C4" s="196"/>
      <c r="D4" s="197" t="s">
        <v>161</v>
      </c>
      <c r="E4" s="198" t="s">
        <v>275</v>
      </c>
      <c r="F4" s="199" t="s">
        <v>1</v>
      </c>
      <c r="G4" s="200" t="s">
        <v>2</v>
      </c>
      <c r="H4" s="199" t="s">
        <v>2</v>
      </c>
      <c r="I4" s="201" t="s">
        <v>3</v>
      </c>
      <c r="J4" s="196" t="s">
        <v>4</v>
      </c>
      <c r="K4" s="197" t="s">
        <v>5</v>
      </c>
      <c r="L4" s="198" t="s">
        <v>275</v>
      </c>
      <c r="M4" s="199" t="s">
        <v>1</v>
      </c>
      <c r="N4" s="197" t="s">
        <v>5</v>
      </c>
      <c r="O4" s="198" t="s">
        <v>275</v>
      </c>
      <c r="P4" s="202" t="s">
        <v>1</v>
      </c>
    </row>
    <row r="5" spans="1:16" s="203" customFormat="1" ht="18" customHeight="1" x14ac:dyDescent="0.15">
      <c r="A5" s="204">
        <v>1</v>
      </c>
      <c r="B5" s="205" t="s">
        <v>7</v>
      </c>
      <c r="C5" s="206"/>
      <c r="D5" s="204" t="s">
        <v>8</v>
      </c>
      <c r="E5" s="207" t="s">
        <v>8</v>
      </c>
      <c r="F5" s="206" t="s">
        <v>8</v>
      </c>
      <c r="G5" s="204" t="str">
        <f>IF(H5=11,"（全数）",IF(H5=12,"（全数）",IF(H5=21,"小児科",IF(H5=22,"インフル",IF(H5=23,"眼科",IF(H5=24,"ＳＴＤ",IF(H5=251,"基幹",IF(H5=252,"基幹"))))))))</f>
        <v>（全数）</v>
      </c>
      <c r="H5" s="206">
        <v>11</v>
      </c>
      <c r="I5" s="206" t="str">
        <f>IF(H5=11,"直ちに",IF(H5=12,"７日以内",IF(H5=21,"次の月曜",IF(H5=22,"次の月曜",IF(H5=23,"次の月曜",IF(H5=24,"翌月初日",IF(H5=251,"次の月曜",IF(H5=252,"翌月初日"))))))))</f>
        <v>直ちに</v>
      </c>
      <c r="J5" s="206" t="str">
        <f t="shared" ref="J5:J71" si="0">IF(H5=11,"a",IF(H5=12,"b1",IF(H5=21,"c1",IF(H5=22,"c1",IF(H5=23,"c1",IF(H5=24,"c1","c2"))))))</f>
        <v>a</v>
      </c>
      <c r="K5" s="204" t="s">
        <v>8</v>
      </c>
      <c r="L5" s="207" t="s">
        <v>8</v>
      </c>
      <c r="M5" s="206" t="s">
        <v>8</v>
      </c>
      <c r="N5" s="204" t="s">
        <v>8</v>
      </c>
      <c r="O5" s="207" t="s">
        <v>8</v>
      </c>
      <c r="P5" s="208" t="s">
        <v>8</v>
      </c>
    </row>
    <row r="6" spans="1:16" s="203" customFormat="1" ht="18" customHeight="1" x14ac:dyDescent="0.15">
      <c r="A6" s="209">
        <v>1</v>
      </c>
      <c r="B6" s="210" t="s">
        <v>9</v>
      </c>
      <c r="C6" s="211"/>
      <c r="D6" s="209" t="s">
        <v>8</v>
      </c>
      <c r="E6" s="212" t="s">
        <v>8</v>
      </c>
      <c r="F6" s="211" t="s">
        <v>8</v>
      </c>
      <c r="G6" s="209" t="str">
        <f t="shared" ref="G6:G23" si="1">IF(H6=11,"（全数）",IF(H6=12,"（全数）",IF(H6=21,"小児科",IF(H6=22,"インフル",IF(H6=23,"眼科",IF(H6=24,"ＳＴＤ",IF(H6=251,"基幹",IF(H6=252,"基幹"))))))))</f>
        <v>（全数）</v>
      </c>
      <c r="H6" s="211">
        <v>11</v>
      </c>
      <c r="I6" s="211" t="str">
        <f t="shared" ref="I6:I24" si="2">IF(H6=11,"直ちに",IF(H6=12,"７日以内",IF(H6=21,"次の月曜",IF(H6=22,"次の月曜",IF(H6=23,"次の月曜",IF(H6=24,"翌月初日",IF(H6=251,"次の月曜",IF(H6=252,"翌月初日"))))))))</f>
        <v>直ちに</v>
      </c>
      <c r="J6" s="211" t="str">
        <f t="shared" si="0"/>
        <v>a</v>
      </c>
      <c r="K6" s="209" t="s">
        <v>8</v>
      </c>
      <c r="L6" s="212" t="s">
        <v>8</v>
      </c>
      <c r="M6" s="211" t="s">
        <v>8</v>
      </c>
      <c r="N6" s="209" t="s">
        <v>8</v>
      </c>
      <c r="O6" s="212" t="s">
        <v>8</v>
      </c>
      <c r="P6" s="213" t="s">
        <v>8</v>
      </c>
    </row>
    <row r="7" spans="1:16" s="203" customFormat="1" ht="18" customHeight="1" x14ac:dyDescent="0.15">
      <c r="A7" s="209">
        <v>1</v>
      </c>
      <c r="B7" s="210" t="s">
        <v>128</v>
      </c>
      <c r="C7" s="211"/>
      <c r="D7" s="209" t="s">
        <v>8</v>
      </c>
      <c r="E7" s="212" t="s">
        <v>8</v>
      </c>
      <c r="F7" s="211" t="s">
        <v>8</v>
      </c>
      <c r="G7" s="209" t="str">
        <f>IF(H7=11,"（全数）",IF(H7=12,"（全数）",IF(H7=21,"小児科",IF(H7=22,"インフル",IF(H7=23,"眼科",IF(H7=24,"ＳＴＤ",IF(H7=251,"基幹",IF(H7=252,"基幹"))))))))</f>
        <v>（全数）</v>
      </c>
      <c r="H7" s="211">
        <v>11</v>
      </c>
      <c r="I7" s="211" t="str">
        <f t="shared" si="2"/>
        <v>直ちに</v>
      </c>
      <c r="J7" s="211" t="str">
        <f t="shared" si="0"/>
        <v>a</v>
      </c>
      <c r="K7" s="209" t="s">
        <v>8</v>
      </c>
      <c r="L7" s="212" t="s">
        <v>8</v>
      </c>
      <c r="M7" s="211" t="s">
        <v>8</v>
      </c>
      <c r="N7" s="209" t="s">
        <v>8</v>
      </c>
      <c r="O7" s="212" t="s">
        <v>8</v>
      </c>
      <c r="P7" s="213" t="s">
        <v>8</v>
      </c>
    </row>
    <row r="8" spans="1:16" s="203" customFormat="1" ht="18" customHeight="1" x14ac:dyDescent="0.15">
      <c r="A8" s="209">
        <v>1</v>
      </c>
      <c r="B8" s="210" t="s">
        <v>166</v>
      </c>
      <c r="C8" s="211"/>
      <c r="D8" s="209" t="s">
        <v>8</v>
      </c>
      <c r="E8" s="212" t="s">
        <v>8</v>
      </c>
      <c r="F8" s="211" t="s">
        <v>8</v>
      </c>
      <c r="G8" s="209" t="str">
        <f>IF(H8=11,"（全数）",IF(H8=12,"（全数）",IF(H8=21,"小児科",IF(H8=22,"インフル",IF(H8=23,"眼科",IF(H8=24,"ＳＴＤ",IF(H8=251,"基幹",IF(H8=252,"基幹"))))))))</f>
        <v>（全数）</v>
      </c>
      <c r="H8" s="211">
        <v>11</v>
      </c>
      <c r="I8" s="211" t="str">
        <f t="shared" si="2"/>
        <v>直ちに</v>
      </c>
      <c r="J8" s="211" t="str">
        <f t="shared" si="0"/>
        <v>a</v>
      </c>
      <c r="K8" s="209" t="s">
        <v>8</v>
      </c>
      <c r="L8" s="212" t="s">
        <v>8</v>
      </c>
      <c r="M8" s="211" t="s">
        <v>8</v>
      </c>
      <c r="N8" s="209" t="s">
        <v>8</v>
      </c>
      <c r="O8" s="212" t="s">
        <v>8</v>
      </c>
      <c r="P8" s="213" t="s">
        <v>8</v>
      </c>
    </row>
    <row r="9" spans="1:16" s="203" customFormat="1" ht="18" customHeight="1" x14ac:dyDescent="0.15">
      <c r="A9" s="209">
        <v>1</v>
      </c>
      <c r="B9" s="210" t="s">
        <v>10</v>
      </c>
      <c r="C9" s="211"/>
      <c r="D9" s="209" t="s">
        <v>8</v>
      </c>
      <c r="E9" s="212" t="s">
        <v>8</v>
      </c>
      <c r="F9" s="211" t="s">
        <v>8</v>
      </c>
      <c r="G9" s="209" t="str">
        <f t="shared" si="1"/>
        <v>（全数）</v>
      </c>
      <c r="H9" s="211">
        <v>11</v>
      </c>
      <c r="I9" s="211" t="str">
        <f t="shared" si="2"/>
        <v>直ちに</v>
      </c>
      <c r="J9" s="211" t="str">
        <f t="shared" si="0"/>
        <v>a</v>
      </c>
      <c r="K9" s="209" t="s">
        <v>8</v>
      </c>
      <c r="L9" s="212" t="s">
        <v>8</v>
      </c>
      <c r="M9" s="211" t="s">
        <v>8</v>
      </c>
      <c r="N9" s="209" t="s">
        <v>8</v>
      </c>
      <c r="O9" s="212" t="s">
        <v>8</v>
      </c>
      <c r="P9" s="213" t="s">
        <v>8</v>
      </c>
    </row>
    <row r="10" spans="1:16" s="203" customFormat="1" ht="18" customHeight="1" x14ac:dyDescent="0.15">
      <c r="A10" s="209">
        <v>1</v>
      </c>
      <c r="B10" s="210" t="s">
        <v>11</v>
      </c>
      <c r="C10" s="211"/>
      <c r="D10" s="209" t="s">
        <v>8</v>
      </c>
      <c r="E10" s="212" t="s">
        <v>8</v>
      </c>
      <c r="F10" s="211" t="s">
        <v>8</v>
      </c>
      <c r="G10" s="209" t="str">
        <f t="shared" si="1"/>
        <v>（全数）</v>
      </c>
      <c r="H10" s="211">
        <v>11</v>
      </c>
      <c r="I10" s="211" t="str">
        <f t="shared" si="2"/>
        <v>直ちに</v>
      </c>
      <c r="J10" s="211" t="str">
        <f t="shared" si="0"/>
        <v>a</v>
      </c>
      <c r="K10" s="209" t="s">
        <v>8</v>
      </c>
      <c r="L10" s="212" t="s">
        <v>8</v>
      </c>
      <c r="M10" s="211" t="s">
        <v>8</v>
      </c>
      <c r="N10" s="209" t="s">
        <v>8</v>
      </c>
      <c r="O10" s="212" t="s">
        <v>8</v>
      </c>
      <c r="P10" s="213" t="s">
        <v>8</v>
      </c>
    </row>
    <row r="11" spans="1:16" s="203" customFormat="1" ht="18" customHeight="1" thickBot="1" x14ac:dyDescent="0.2">
      <c r="A11" s="197">
        <v>1</v>
      </c>
      <c r="B11" s="214" t="s">
        <v>12</v>
      </c>
      <c r="C11" s="196"/>
      <c r="D11" s="197" t="s">
        <v>8</v>
      </c>
      <c r="E11" s="201" t="s">
        <v>8</v>
      </c>
      <c r="F11" s="196" t="s">
        <v>8</v>
      </c>
      <c r="G11" s="197" t="str">
        <f t="shared" si="1"/>
        <v>（全数）</v>
      </c>
      <c r="H11" s="196">
        <v>11</v>
      </c>
      <c r="I11" s="196" t="str">
        <f t="shared" si="2"/>
        <v>直ちに</v>
      </c>
      <c r="J11" s="196" t="str">
        <f t="shared" si="0"/>
        <v>a</v>
      </c>
      <c r="K11" s="197" t="s">
        <v>8</v>
      </c>
      <c r="L11" s="201" t="s">
        <v>8</v>
      </c>
      <c r="M11" s="196" t="s">
        <v>8</v>
      </c>
      <c r="N11" s="197" t="s">
        <v>8</v>
      </c>
      <c r="O11" s="201" t="s">
        <v>8</v>
      </c>
      <c r="P11" s="215" t="s">
        <v>8</v>
      </c>
    </row>
    <row r="12" spans="1:16" s="203" customFormat="1" ht="18" customHeight="1" x14ac:dyDescent="0.15">
      <c r="A12" s="216">
        <v>2</v>
      </c>
      <c r="B12" s="217" t="s">
        <v>13</v>
      </c>
      <c r="C12" s="218"/>
      <c r="D12" s="216" t="s">
        <v>8</v>
      </c>
      <c r="E12" s="219" t="s">
        <v>127</v>
      </c>
      <c r="F12" s="218" t="s">
        <v>8</v>
      </c>
      <c r="G12" s="216" t="str">
        <f t="shared" si="1"/>
        <v>（全数）</v>
      </c>
      <c r="H12" s="218">
        <v>11</v>
      </c>
      <c r="I12" s="218" t="str">
        <f t="shared" si="2"/>
        <v>直ちに</v>
      </c>
      <c r="J12" s="218" t="str">
        <f t="shared" si="0"/>
        <v>a</v>
      </c>
      <c r="K12" s="216" t="s">
        <v>8</v>
      </c>
      <c r="L12" s="219" t="s">
        <v>14</v>
      </c>
      <c r="M12" s="218" t="s">
        <v>14</v>
      </c>
      <c r="N12" s="216" t="s">
        <v>8</v>
      </c>
      <c r="O12" s="219" t="s">
        <v>14</v>
      </c>
      <c r="P12" s="220" t="s">
        <v>8</v>
      </c>
    </row>
    <row r="13" spans="1:16" s="203" customFormat="1" ht="18" customHeight="1" x14ac:dyDescent="0.15">
      <c r="A13" s="209">
        <v>2</v>
      </c>
      <c r="B13" s="210" t="s">
        <v>167</v>
      </c>
      <c r="C13" s="211"/>
      <c r="D13" s="209" t="s">
        <v>8</v>
      </c>
      <c r="E13" s="212" t="s">
        <v>8</v>
      </c>
      <c r="F13" s="211" t="s">
        <v>8</v>
      </c>
      <c r="G13" s="209" t="str">
        <f>IF(H13=11,"（全数）",IF(H13=12,"（全数）",IF(H13=21,"小児科",IF(H13=22,"インフル",IF(H13=23,"眼科",IF(H13=24,"ＳＴＤ",IF(H13=251,"基幹",IF(H13=252,"基幹"))))))))</f>
        <v>（全数）</v>
      </c>
      <c r="H13" s="211">
        <v>11</v>
      </c>
      <c r="I13" s="211" t="str">
        <f t="shared" si="2"/>
        <v>直ちに</v>
      </c>
      <c r="J13" s="211" t="str">
        <f t="shared" si="0"/>
        <v>a</v>
      </c>
      <c r="K13" s="209" t="s">
        <v>8</v>
      </c>
      <c r="L13" s="212" t="s">
        <v>8</v>
      </c>
      <c r="M13" s="211" t="s">
        <v>14</v>
      </c>
      <c r="N13" s="209" t="s">
        <v>8</v>
      </c>
      <c r="O13" s="212" t="s">
        <v>8</v>
      </c>
      <c r="P13" s="213" t="s">
        <v>127</v>
      </c>
    </row>
    <row r="14" spans="1:16" s="203" customFormat="1" ht="18" customHeight="1" x14ac:dyDescent="0.15">
      <c r="A14" s="209">
        <v>2</v>
      </c>
      <c r="B14" s="210" t="s">
        <v>186</v>
      </c>
      <c r="C14" s="211"/>
      <c r="D14" s="209" t="s">
        <v>8</v>
      </c>
      <c r="E14" s="212" t="s">
        <v>127</v>
      </c>
      <c r="F14" s="211" t="s">
        <v>8</v>
      </c>
      <c r="G14" s="209" t="str">
        <f t="shared" si="1"/>
        <v>（全数）</v>
      </c>
      <c r="H14" s="211">
        <v>11</v>
      </c>
      <c r="I14" s="211" t="str">
        <f t="shared" si="2"/>
        <v>直ちに</v>
      </c>
      <c r="J14" s="211" t="str">
        <f t="shared" si="0"/>
        <v>a</v>
      </c>
      <c r="K14" s="209" t="s">
        <v>8</v>
      </c>
      <c r="L14" s="212" t="s">
        <v>14</v>
      </c>
      <c r="M14" s="211" t="s">
        <v>14</v>
      </c>
      <c r="N14" s="209" t="s">
        <v>8</v>
      </c>
      <c r="O14" s="212" t="s">
        <v>14</v>
      </c>
      <c r="P14" s="213" t="s">
        <v>8</v>
      </c>
    </row>
    <row r="15" spans="1:16" s="203" customFormat="1" ht="30" customHeight="1" x14ac:dyDescent="0.15">
      <c r="A15" s="221">
        <v>2</v>
      </c>
      <c r="B15" s="222" t="s">
        <v>269</v>
      </c>
      <c r="C15" s="223"/>
      <c r="D15" s="221" t="s">
        <v>8</v>
      </c>
      <c r="E15" s="224" t="s">
        <v>8</v>
      </c>
      <c r="F15" s="223" t="s">
        <v>8</v>
      </c>
      <c r="G15" s="221" t="str">
        <f>IF(H15=11,"（全数）",IF(H15=12,"（全数）",IF(H15=21,"小児科",IF(H15=22,"インフル",IF(H15=23,"眼科",IF(H15=24,"ＳＴＤ",IF(H15=251,"基幹",IF(H15=252,"基幹"))))))))</f>
        <v>（全数）</v>
      </c>
      <c r="H15" s="223">
        <v>11</v>
      </c>
      <c r="I15" s="223" t="str">
        <f>IF(H15=11,"直ちに",IF(H15=12,"７日以内",IF(H15=21,"次の月曜",IF(H15=22,"次の月曜",IF(H15=23,"次の月曜",IF(H15=24,"翌月初日",IF(H15=251,"次の月曜",IF(H15=252,"翌月初日"))))))))</f>
        <v>直ちに</v>
      </c>
      <c r="J15" s="223" t="str">
        <f t="shared" si="0"/>
        <v>a</v>
      </c>
      <c r="K15" s="221" t="s">
        <v>8</v>
      </c>
      <c r="L15" s="224" t="s">
        <v>8</v>
      </c>
      <c r="M15" s="225" t="s">
        <v>127</v>
      </c>
      <c r="N15" s="221" t="s">
        <v>8</v>
      </c>
      <c r="O15" s="224" t="s">
        <v>8</v>
      </c>
      <c r="P15" s="225" t="s">
        <v>130</v>
      </c>
    </row>
    <row r="16" spans="1:16" s="203" customFormat="1" ht="30" customHeight="1" x14ac:dyDescent="0.15">
      <c r="A16" s="221">
        <v>2</v>
      </c>
      <c r="B16" s="222" t="s">
        <v>343</v>
      </c>
      <c r="C16" s="223"/>
      <c r="D16" s="221" t="s">
        <v>8</v>
      </c>
      <c r="E16" s="224" t="s">
        <v>8</v>
      </c>
      <c r="F16" s="223" t="s">
        <v>8</v>
      </c>
      <c r="G16" s="221" t="str">
        <f>IF(H16=11,"（全数）",IF(H16=12,"（全数）",IF(H16=21,"小児科",IF(H16=22,"インフル",IF(H16=23,"眼科",IF(H16=24,"ＳＴＤ",IF(H16=251,"基幹",IF(H16=252,"基幹"))))))))</f>
        <v>（全数）</v>
      </c>
      <c r="H16" s="223">
        <v>11</v>
      </c>
      <c r="I16" s="223" t="str">
        <f>IF(H16=11,"直ちに",IF(H16=12,"７日以内",IF(H16=21,"次の月曜",IF(H16=22,"次の月曜",IF(H16=23,"次の月曜",IF(H16=24,"翌月初日",IF(H16=251,"次の月曜",IF(H16=252,"翌月初日"))))))))</f>
        <v>直ちに</v>
      </c>
      <c r="J16" s="223" t="str">
        <f t="shared" si="0"/>
        <v>a</v>
      </c>
      <c r="K16" s="221" t="s">
        <v>8</v>
      </c>
      <c r="L16" s="224" t="s">
        <v>8</v>
      </c>
      <c r="M16" s="225" t="s">
        <v>127</v>
      </c>
      <c r="N16" s="221" t="s">
        <v>8</v>
      </c>
      <c r="O16" s="224" t="s">
        <v>8</v>
      </c>
      <c r="P16" s="225" t="s">
        <v>130</v>
      </c>
    </row>
    <row r="17" spans="1:16" s="203" customFormat="1" ht="18" customHeight="1" x14ac:dyDescent="0.15">
      <c r="A17" s="221">
        <v>2</v>
      </c>
      <c r="B17" s="222" t="s">
        <v>187</v>
      </c>
      <c r="C17" s="223"/>
      <c r="D17" s="221" t="s">
        <v>8</v>
      </c>
      <c r="E17" s="224" t="s">
        <v>8</v>
      </c>
      <c r="F17" s="223" t="s">
        <v>8</v>
      </c>
      <c r="G17" s="221" t="s">
        <v>326</v>
      </c>
      <c r="H17" s="223">
        <v>11</v>
      </c>
      <c r="I17" s="223" t="s">
        <v>327</v>
      </c>
      <c r="J17" s="223" t="s">
        <v>328</v>
      </c>
      <c r="K17" s="221" t="s">
        <v>8</v>
      </c>
      <c r="L17" s="224" t="s">
        <v>8</v>
      </c>
      <c r="M17" s="225" t="s">
        <v>14</v>
      </c>
      <c r="N17" s="221" t="s">
        <v>8</v>
      </c>
      <c r="O17" s="224" t="s">
        <v>8</v>
      </c>
      <c r="P17" s="225" t="s">
        <v>8</v>
      </c>
    </row>
    <row r="18" spans="1:16" s="203" customFormat="1" ht="18" customHeight="1" thickBot="1" x14ac:dyDescent="0.2">
      <c r="A18" s="221">
        <v>2</v>
      </c>
      <c r="B18" s="222" t="s">
        <v>329</v>
      </c>
      <c r="C18" s="223"/>
      <c r="D18" s="221" t="s">
        <v>8</v>
      </c>
      <c r="E18" s="224" t="s">
        <v>8</v>
      </c>
      <c r="F18" s="223" t="s">
        <v>8</v>
      </c>
      <c r="G18" s="221" t="str">
        <f>IF(H18=11,"（全数）",IF(H18=12,"（全数）",IF(H18=21,"小児科",IF(H18=22,"インフル",IF(H18=23,"眼科",IF(H18=24,"ＳＴＤ",IF(H18=251,"基幹",IF(H18=252,"基幹"))))))))</f>
        <v>（全数）</v>
      </c>
      <c r="H18" s="223">
        <v>11</v>
      </c>
      <c r="I18" s="223" t="str">
        <f>IF(H18=11,"直ちに",IF(H18=12,"７日以内",IF(H18=21,"次の月曜",IF(H18=22,"次の月曜",IF(H18=23,"次の月曜",IF(H18=24,"翌月初日",IF(H18=251,"次の月曜",IF(H18=252,"翌月初日"))))))))</f>
        <v>直ちに</v>
      </c>
      <c r="J18" s="223" t="str">
        <f>IF(H18=11,"a",IF(H18=12,"b1",IF(H18=21,"c1",IF(H18=22,"c1",IF(H18=23,"c1",IF(H18=24,"c1","c2"))))))</f>
        <v>a</v>
      </c>
      <c r="K18" s="221" t="s">
        <v>8</v>
      </c>
      <c r="L18" s="224" t="s">
        <v>8</v>
      </c>
      <c r="M18" s="225" t="s">
        <v>127</v>
      </c>
      <c r="N18" s="221" t="s">
        <v>8</v>
      </c>
      <c r="O18" s="224" t="s">
        <v>8</v>
      </c>
      <c r="P18" s="225" t="s">
        <v>130</v>
      </c>
    </row>
    <row r="19" spans="1:16" s="203" customFormat="1" ht="18" customHeight="1" x14ac:dyDescent="0.15">
      <c r="A19" s="204">
        <v>3</v>
      </c>
      <c r="B19" s="205" t="s">
        <v>15</v>
      </c>
      <c r="C19" s="206"/>
      <c r="D19" s="204" t="s">
        <v>8</v>
      </c>
      <c r="E19" s="207" t="s">
        <v>14</v>
      </c>
      <c r="F19" s="206" t="s">
        <v>8</v>
      </c>
      <c r="G19" s="204" t="str">
        <f>IF(H19=11,"（全数）",IF(H19=12,"（全数）",IF(H19=21,"小児科",IF(H19=22,"インフル",IF(H19=23,"眼科",IF(H19=24,"ＳＴＤ",IF(H19=251,"基幹",IF(H19=252,"基幹"))))))))</f>
        <v>（全数）</v>
      </c>
      <c r="H19" s="206">
        <v>11</v>
      </c>
      <c r="I19" s="206" t="str">
        <f>IF(H19=11,"直ちに",IF(H19=12,"７日以内",IF(H19=21,"次の月曜",IF(H19=22,"次の月曜",IF(H19=23,"次の月曜",IF(H19=24,"翌月初日",IF(H19=251,"次の月曜",IF(H19=252,"翌月初日"))))))))</f>
        <v>直ちに</v>
      </c>
      <c r="J19" s="206" t="str">
        <f t="shared" si="0"/>
        <v>a</v>
      </c>
      <c r="K19" s="204" t="s">
        <v>14</v>
      </c>
      <c r="L19" s="207" t="s">
        <v>14</v>
      </c>
      <c r="M19" s="206" t="s">
        <v>14</v>
      </c>
      <c r="N19" s="204" t="s">
        <v>8</v>
      </c>
      <c r="O19" s="207" t="s">
        <v>14</v>
      </c>
      <c r="P19" s="208" t="s">
        <v>8</v>
      </c>
    </row>
    <row r="20" spans="1:16" s="203" customFormat="1" ht="18" customHeight="1" x14ac:dyDescent="0.15">
      <c r="A20" s="209">
        <v>3</v>
      </c>
      <c r="B20" s="210" t="s">
        <v>16</v>
      </c>
      <c r="C20" s="211"/>
      <c r="D20" s="209" t="s">
        <v>8</v>
      </c>
      <c r="E20" s="212" t="s">
        <v>14</v>
      </c>
      <c r="F20" s="211" t="s">
        <v>8</v>
      </c>
      <c r="G20" s="209" t="str">
        <f>IF(H20=11,"（全数）",IF(H20=12,"（全数）",IF(H20=21,"小児科",IF(H20=22,"インフル",IF(H20=23,"眼科",IF(H20=24,"ＳＴＤ",IF(H20=251,"基幹",IF(H20=252,"基幹"))))))))</f>
        <v>（全数）</v>
      </c>
      <c r="H20" s="211">
        <v>11</v>
      </c>
      <c r="I20" s="211" t="str">
        <f>IF(H20=11,"直ちに",IF(H20=12,"７日以内",IF(H20=21,"次の月曜",IF(H20=22,"次の月曜",IF(H20=23,"次の月曜",IF(H20=24,"翌月初日",IF(H20=251,"次の月曜",IF(H20=252,"翌月初日"))))))))</f>
        <v>直ちに</v>
      </c>
      <c r="J20" s="211" t="str">
        <f t="shared" si="0"/>
        <v>a</v>
      </c>
      <c r="K20" s="209" t="s">
        <v>14</v>
      </c>
      <c r="L20" s="212" t="s">
        <v>14</v>
      </c>
      <c r="M20" s="211" t="s">
        <v>14</v>
      </c>
      <c r="N20" s="209" t="s">
        <v>8</v>
      </c>
      <c r="O20" s="212" t="s">
        <v>14</v>
      </c>
      <c r="P20" s="213" t="s">
        <v>8</v>
      </c>
    </row>
    <row r="21" spans="1:16" s="203" customFormat="1" ht="18" customHeight="1" x14ac:dyDescent="0.15">
      <c r="A21" s="209">
        <v>3</v>
      </c>
      <c r="B21" s="210" t="s">
        <v>19</v>
      </c>
      <c r="C21" s="211"/>
      <c r="D21" s="209" t="s">
        <v>8</v>
      </c>
      <c r="E21" s="212" t="s">
        <v>14</v>
      </c>
      <c r="F21" s="211" t="s">
        <v>8</v>
      </c>
      <c r="G21" s="209" t="str">
        <f>IF(H21=11,"（全数）",IF(H21=12,"（全数）",IF(H21=21,"小児科",IF(H21=22,"インフル",IF(H21=23,"眼科",IF(H21=24,"ＳＴＤ",IF(H21=251,"基幹",IF(H21=252,"基幹"))))))))</f>
        <v>（全数）</v>
      </c>
      <c r="H21" s="211">
        <v>11</v>
      </c>
      <c r="I21" s="211" t="str">
        <f>IF(H21=11,"直ちに",IF(H21=12,"７日以内",IF(H21=21,"次の月曜",IF(H21=22,"次の月曜",IF(H21=23,"次の月曜",IF(H21=24,"翌月初日",IF(H21=251,"次の月曜",IF(H21=252,"翌月初日"))))))))</f>
        <v>直ちに</v>
      </c>
      <c r="J21" s="211" t="str">
        <f t="shared" si="0"/>
        <v>a</v>
      </c>
      <c r="K21" s="209" t="s">
        <v>14</v>
      </c>
      <c r="L21" s="212" t="s">
        <v>14</v>
      </c>
      <c r="M21" s="211" t="s">
        <v>14</v>
      </c>
      <c r="N21" s="209" t="s">
        <v>8</v>
      </c>
      <c r="O21" s="212" t="s">
        <v>14</v>
      </c>
      <c r="P21" s="213" t="s">
        <v>8</v>
      </c>
    </row>
    <row r="22" spans="1:16" s="203" customFormat="1" ht="18" customHeight="1" x14ac:dyDescent="0.15">
      <c r="A22" s="209">
        <v>3</v>
      </c>
      <c r="B22" s="210" t="s">
        <v>17</v>
      </c>
      <c r="C22" s="211"/>
      <c r="D22" s="209" t="s">
        <v>8</v>
      </c>
      <c r="E22" s="212" t="s">
        <v>14</v>
      </c>
      <c r="F22" s="211" t="s">
        <v>8</v>
      </c>
      <c r="G22" s="209" t="str">
        <f t="shared" si="1"/>
        <v>（全数）</v>
      </c>
      <c r="H22" s="211">
        <v>11</v>
      </c>
      <c r="I22" s="211" t="str">
        <f t="shared" si="2"/>
        <v>直ちに</v>
      </c>
      <c r="J22" s="211" t="str">
        <f t="shared" si="0"/>
        <v>a</v>
      </c>
      <c r="K22" s="209" t="s">
        <v>14</v>
      </c>
      <c r="L22" s="212" t="s">
        <v>14</v>
      </c>
      <c r="M22" s="211" t="s">
        <v>14</v>
      </c>
      <c r="N22" s="209" t="s">
        <v>8</v>
      </c>
      <c r="O22" s="212" t="s">
        <v>14</v>
      </c>
      <c r="P22" s="213" t="s">
        <v>8</v>
      </c>
    </row>
    <row r="23" spans="1:16" s="203" customFormat="1" ht="18" customHeight="1" thickBot="1" x14ac:dyDescent="0.2">
      <c r="A23" s="197">
        <v>3</v>
      </c>
      <c r="B23" s="214" t="s">
        <v>18</v>
      </c>
      <c r="C23" s="196"/>
      <c r="D23" s="197" t="s">
        <v>8</v>
      </c>
      <c r="E23" s="201" t="s">
        <v>14</v>
      </c>
      <c r="F23" s="196" t="s">
        <v>8</v>
      </c>
      <c r="G23" s="197" t="str">
        <f t="shared" si="1"/>
        <v>（全数）</v>
      </c>
      <c r="H23" s="196">
        <v>11</v>
      </c>
      <c r="I23" s="196" t="str">
        <f t="shared" si="2"/>
        <v>直ちに</v>
      </c>
      <c r="J23" s="196" t="str">
        <f t="shared" si="0"/>
        <v>a</v>
      </c>
      <c r="K23" s="197" t="s">
        <v>14</v>
      </c>
      <c r="L23" s="201" t="s">
        <v>14</v>
      </c>
      <c r="M23" s="196" t="s">
        <v>14</v>
      </c>
      <c r="N23" s="197" t="s">
        <v>8</v>
      </c>
      <c r="O23" s="201" t="s">
        <v>14</v>
      </c>
      <c r="P23" s="215" t="s">
        <v>8</v>
      </c>
    </row>
    <row r="24" spans="1:16" s="203" customFormat="1" ht="18" customHeight="1" x14ac:dyDescent="0.15">
      <c r="A24" s="216">
        <v>4</v>
      </c>
      <c r="B24" s="217" t="s">
        <v>129</v>
      </c>
      <c r="C24" s="218"/>
      <c r="D24" s="216" t="s">
        <v>130</v>
      </c>
      <c r="E24" s="219" t="s">
        <v>14</v>
      </c>
      <c r="F24" s="218" t="s">
        <v>130</v>
      </c>
      <c r="G24" s="216" t="str">
        <f>IF(H24=11,"（全数）",IF(H24=12,"（全数）",IF(H24=21,"小児科",IF(H24=22,"インフル",IF(H24=23,"眼科",IF(H24=24,"ＳＴＤ",IF(H24=251,"基幹",IF(H24=252,"基幹"))))))))</f>
        <v>（全数）</v>
      </c>
      <c r="H24" s="218">
        <v>11</v>
      </c>
      <c r="I24" s="218" t="str">
        <f t="shared" si="2"/>
        <v>直ちに</v>
      </c>
      <c r="J24" s="218" t="str">
        <f t="shared" si="0"/>
        <v>a</v>
      </c>
      <c r="K24" s="216" t="s">
        <v>14</v>
      </c>
      <c r="L24" s="219" t="s">
        <v>14</v>
      </c>
      <c r="M24" s="218" t="s">
        <v>14</v>
      </c>
      <c r="N24" s="216" t="s">
        <v>14</v>
      </c>
      <c r="O24" s="219" t="s">
        <v>14</v>
      </c>
      <c r="P24" s="220" t="s">
        <v>14</v>
      </c>
    </row>
    <row r="25" spans="1:16" s="228" customFormat="1" ht="18" customHeight="1" x14ac:dyDescent="0.15">
      <c r="A25" s="209">
        <v>4</v>
      </c>
      <c r="B25" s="226" t="s">
        <v>274</v>
      </c>
      <c r="C25" s="227"/>
      <c r="D25" s="209" t="s">
        <v>8</v>
      </c>
      <c r="E25" s="212" t="s">
        <v>14</v>
      </c>
      <c r="F25" s="211" t="s">
        <v>130</v>
      </c>
      <c r="G25" s="209" t="str">
        <f>IF(H25=11,"（全数）",IF(H25=12,"（全数）",IF(H25=21,"小児科",IF(H25=22,"インフル",IF(H25=23,"眼科",IF(H25=24,"ＳＴＤ",IF(H25=251,"基幹",IF(H25=252,"基幹"))))))))</f>
        <v>（全数）</v>
      </c>
      <c r="H25" s="211">
        <v>11</v>
      </c>
      <c r="I25" s="211" t="str">
        <f>IF(H25=11,"直ちに",IF(H25=12,"７日以内",IF(H25=21,"次の月曜",IF(H25=22,"次の月曜",IF(H25=23,"次の月曜",IF(H25=24,"翌月初日",IF(H25=251,"次の月曜",IF(H25=252,"翌月初日"))))))))</f>
        <v>直ちに</v>
      </c>
      <c r="J25" s="211" t="str">
        <f t="shared" si="0"/>
        <v>a</v>
      </c>
      <c r="K25" s="209" t="s">
        <v>14</v>
      </c>
      <c r="L25" s="212" t="s">
        <v>14</v>
      </c>
      <c r="M25" s="211" t="s">
        <v>14</v>
      </c>
      <c r="N25" s="209" t="s">
        <v>14</v>
      </c>
      <c r="O25" s="212" t="s">
        <v>14</v>
      </c>
      <c r="P25" s="213" t="s">
        <v>14</v>
      </c>
    </row>
    <row r="26" spans="1:16" s="228" customFormat="1" ht="18" customHeight="1" x14ac:dyDescent="0.15">
      <c r="A26" s="209">
        <v>4</v>
      </c>
      <c r="B26" s="210" t="s">
        <v>131</v>
      </c>
      <c r="C26" s="227"/>
      <c r="D26" s="209" t="s">
        <v>8</v>
      </c>
      <c r="E26" s="212" t="s">
        <v>14</v>
      </c>
      <c r="F26" s="211" t="s">
        <v>130</v>
      </c>
      <c r="G26" s="209" t="str">
        <f>IF(H26=11,"（全数）",IF(H26=12,"（全数）",IF(H26=21,"小児科",IF(H26=22,"インフル",IF(H26=23,"眼科",IF(H26=24,"ＳＴＤ",IF(H26=251,"基幹",IF(H26=252,"基幹"))))))))</f>
        <v>（全数）</v>
      </c>
      <c r="H26" s="211">
        <v>11</v>
      </c>
      <c r="I26" s="211" t="str">
        <f>IF(H26=11,"直ちに",IF(H26=12,"７日以内",IF(H26=21,"次の月曜",IF(H26=22,"次の月曜",IF(H26=23,"次の月曜",IF(H26=24,"翌月初日",IF(H26=251,"次の月曜",IF(H26=252,"翌月初日"))))))))</f>
        <v>直ちに</v>
      </c>
      <c r="J26" s="211" t="str">
        <f t="shared" si="0"/>
        <v>a</v>
      </c>
      <c r="K26" s="209" t="s">
        <v>14</v>
      </c>
      <c r="L26" s="212" t="s">
        <v>14</v>
      </c>
      <c r="M26" s="211" t="s">
        <v>14</v>
      </c>
      <c r="N26" s="209" t="s">
        <v>14</v>
      </c>
      <c r="O26" s="212" t="s">
        <v>14</v>
      </c>
      <c r="P26" s="213" t="s">
        <v>14</v>
      </c>
    </row>
    <row r="27" spans="1:16" s="228" customFormat="1" ht="18" customHeight="1" x14ac:dyDescent="0.15">
      <c r="A27" s="209">
        <v>4</v>
      </c>
      <c r="B27" s="226" t="s">
        <v>28</v>
      </c>
      <c r="C27" s="227" t="s">
        <v>132</v>
      </c>
      <c r="D27" s="209" t="s">
        <v>8</v>
      </c>
      <c r="E27" s="212" t="s">
        <v>14</v>
      </c>
      <c r="F27" s="211" t="s">
        <v>130</v>
      </c>
      <c r="G27" s="209" t="str">
        <f t="shared" ref="G27:G89" si="3">IF(H27=11,"（全数）",IF(H27=12,"（全数）",IF(H27=21,"小児科",IF(H27=22,"インフル",IF(H27=23,"眼科",IF(H27=24,"ＳＴＤ",IF(H27=251,"基幹",IF(H27=252,"基幹"))))))))</f>
        <v>（全数）</v>
      </c>
      <c r="H27" s="211">
        <v>11</v>
      </c>
      <c r="I27" s="211" t="str">
        <f t="shared" ref="I27:I93" si="4">IF(H27=11,"直ちに",IF(H27=12,"７日以内",IF(H27=21,"次の月曜",IF(H27=22,"次の月曜",IF(H27=23,"次の月曜",IF(H27=24,"翌月初日",IF(H27=251,"次の月曜",IF(H27=252,"翌月初日"))))))))</f>
        <v>直ちに</v>
      </c>
      <c r="J27" s="211" t="str">
        <f t="shared" si="0"/>
        <v>a</v>
      </c>
      <c r="K27" s="209" t="s">
        <v>14</v>
      </c>
      <c r="L27" s="212" t="s">
        <v>14</v>
      </c>
      <c r="M27" s="211" t="s">
        <v>14</v>
      </c>
      <c r="N27" s="209" t="s">
        <v>14</v>
      </c>
      <c r="O27" s="212" t="s">
        <v>14</v>
      </c>
      <c r="P27" s="213" t="s">
        <v>14</v>
      </c>
    </row>
    <row r="28" spans="1:16" s="228" customFormat="1" ht="18" customHeight="1" x14ac:dyDescent="0.15">
      <c r="A28" s="209">
        <v>4</v>
      </c>
      <c r="B28" s="210" t="s">
        <v>29</v>
      </c>
      <c r="C28" s="229" t="s">
        <v>30</v>
      </c>
      <c r="D28" s="209" t="s">
        <v>8</v>
      </c>
      <c r="E28" s="212" t="s">
        <v>14</v>
      </c>
      <c r="F28" s="211" t="s">
        <v>130</v>
      </c>
      <c r="G28" s="209" t="str">
        <f t="shared" si="3"/>
        <v>（全数）</v>
      </c>
      <c r="H28" s="211">
        <v>11</v>
      </c>
      <c r="I28" s="211" t="str">
        <f t="shared" si="4"/>
        <v>直ちに</v>
      </c>
      <c r="J28" s="211" t="str">
        <f t="shared" si="0"/>
        <v>a</v>
      </c>
      <c r="K28" s="209" t="s">
        <v>14</v>
      </c>
      <c r="L28" s="212" t="s">
        <v>14</v>
      </c>
      <c r="M28" s="211" t="s">
        <v>14</v>
      </c>
      <c r="N28" s="209" t="s">
        <v>14</v>
      </c>
      <c r="O28" s="212" t="s">
        <v>14</v>
      </c>
      <c r="P28" s="213" t="s">
        <v>14</v>
      </c>
    </row>
    <row r="29" spans="1:16" s="228" customFormat="1" ht="18" customHeight="1" x14ac:dyDescent="0.15">
      <c r="A29" s="209">
        <v>4</v>
      </c>
      <c r="B29" s="210" t="s">
        <v>31</v>
      </c>
      <c r="C29" s="229" t="s">
        <v>32</v>
      </c>
      <c r="D29" s="209" t="s">
        <v>8</v>
      </c>
      <c r="E29" s="212" t="s">
        <v>14</v>
      </c>
      <c r="F29" s="211" t="s">
        <v>130</v>
      </c>
      <c r="G29" s="209" t="str">
        <f t="shared" si="3"/>
        <v>（全数）</v>
      </c>
      <c r="H29" s="211">
        <v>11</v>
      </c>
      <c r="I29" s="211" t="str">
        <f t="shared" si="4"/>
        <v>直ちに</v>
      </c>
      <c r="J29" s="211" t="str">
        <f t="shared" si="0"/>
        <v>a</v>
      </c>
      <c r="K29" s="209" t="s">
        <v>14</v>
      </c>
      <c r="L29" s="212" t="s">
        <v>14</v>
      </c>
      <c r="M29" s="211" t="s">
        <v>14</v>
      </c>
      <c r="N29" s="209" t="s">
        <v>14</v>
      </c>
      <c r="O29" s="212" t="s">
        <v>14</v>
      </c>
      <c r="P29" s="213" t="s">
        <v>14</v>
      </c>
    </row>
    <row r="30" spans="1:16" s="228" customFormat="1" ht="18" customHeight="1" x14ac:dyDescent="0.15">
      <c r="A30" s="209">
        <v>4</v>
      </c>
      <c r="B30" s="210" t="s">
        <v>168</v>
      </c>
      <c r="C30" s="229"/>
      <c r="D30" s="209" t="s">
        <v>8</v>
      </c>
      <c r="E30" s="212" t="s">
        <v>14</v>
      </c>
      <c r="F30" s="211" t="s">
        <v>130</v>
      </c>
      <c r="G30" s="209" t="str">
        <f>IF(H30=11,"（全数）",IF(H30=12,"（全数）",IF(H30=21,"小児科",IF(H30=22,"インフル",IF(H30=23,"眼科",IF(H30=24,"ＳＴＤ",IF(H30=251,"基幹",IF(H30=252,"基幹"))))))))</f>
        <v>（全数）</v>
      </c>
      <c r="H30" s="211">
        <v>11</v>
      </c>
      <c r="I30" s="211" t="str">
        <f t="shared" si="4"/>
        <v>直ちに</v>
      </c>
      <c r="J30" s="211" t="str">
        <f t="shared" si="0"/>
        <v>a</v>
      </c>
      <c r="K30" s="209" t="s">
        <v>14</v>
      </c>
      <c r="L30" s="212" t="s">
        <v>14</v>
      </c>
      <c r="M30" s="211" t="s">
        <v>14</v>
      </c>
      <c r="N30" s="209" t="s">
        <v>14</v>
      </c>
      <c r="O30" s="212" t="s">
        <v>14</v>
      </c>
      <c r="P30" s="213" t="s">
        <v>14</v>
      </c>
    </row>
    <row r="31" spans="1:16" s="228" customFormat="1" ht="18" customHeight="1" x14ac:dyDescent="0.15">
      <c r="A31" s="209">
        <v>4</v>
      </c>
      <c r="B31" s="226" t="s">
        <v>33</v>
      </c>
      <c r="C31" s="227" t="s">
        <v>34</v>
      </c>
      <c r="D31" s="209" t="s">
        <v>8</v>
      </c>
      <c r="E31" s="212" t="s">
        <v>14</v>
      </c>
      <c r="F31" s="211" t="s">
        <v>130</v>
      </c>
      <c r="G31" s="209" t="str">
        <f t="shared" si="3"/>
        <v>（全数）</v>
      </c>
      <c r="H31" s="211">
        <v>11</v>
      </c>
      <c r="I31" s="211" t="str">
        <f t="shared" si="4"/>
        <v>直ちに</v>
      </c>
      <c r="J31" s="211" t="str">
        <f t="shared" si="0"/>
        <v>a</v>
      </c>
      <c r="K31" s="209" t="s">
        <v>14</v>
      </c>
      <c r="L31" s="212" t="s">
        <v>14</v>
      </c>
      <c r="M31" s="211" t="s">
        <v>14</v>
      </c>
      <c r="N31" s="209" t="s">
        <v>14</v>
      </c>
      <c r="O31" s="212" t="s">
        <v>14</v>
      </c>
      <c r="P31" s="213" t="s">
        <v>14</v>
      </c>
    </row>
    <row r="32" spans="1:16" s="228" customFormat="1" ht="18" customHeight="1" x14ac:dyDescent="0.15">
      <c r="A32" s="209">
        <v>4</v>
      </c>
      <c r="B32" s="226" t="s">
        <v>169</v>
      </c>
      <c r="C32" s="227"/>
      <c r="D32" s="209" t="s">
        <v>8</v>
      </c>
      <c r="E32" s="212" t="s">
        <v>14</v>
      </c>
      <c r="F32" s="211" t="s">
        <v>130</v>
      </c>
      <c r="G32" s="209" t="str">
        <f>IF(H32=11,"（全数）",IF(H32=12,"（全数）",IF(H32=21,"小児科",IF(H32=22,"インフル",IF(H32=23,"眼科",IF(H32=24,"ＳＴＤ",IF(H32=251,"基幹",IF(H32=252,"基幹"))))))))</f>
        <v>（全数）</v>
      </c>
      <c r="H32" s="211">
        <v>11</v>
      </c>
      <c r="I32" s="211" t="str">
        <f t="shared" si="4"/>
        <v>直ちに</v>
      </c>
      <c r="J32" s="211" t="str">
        <f t="shared" si="0"/>
        <v>a</v>
      </c>
      <c r="K32" s="209" t="s">
        <v>14</v>
      </c>
      <c r="L32" s="212" t="s">
        <v>14</v>
      </c>
      <c r="M32" s="211" t="s">
        <v>14</v>
      </c>
      <c r="N32" s="209" t="s">
        <v>14</v>
      </c>
      <c r="O32" s="212" t="s">
        <v>14</v>
      </c>
      <c r="P32" s="213" t="s">
        <v>14</v>
      </c>
    </row>
    <row r="33" spans="1:16" s="230" customFormat="1" ht="18" customHeight="1" x14ac:dyDescent="0.15">
      <c r="A33" s="209">
        <v>4</v>
      </c>
      <c r="B33" s="210" t="s">
        <v>40</v>
      </c>
      <c r="C33" s="229" t="s">
        <v>41</v>
      </c>
      <c r="D33" s="209" t="s">
        <v>8</v>
      </c>
      <c r="E33" s="212" t="s">
        <v>14</v>
      </c>
      <c r="F33" s="211" t="s">
        <v>130</v>
      </c>
      <c r="G33" s="209" t="str">
        <f t="shared" si="3"/>
        <v>（全数）</v>
      </c>
      <c r="H33" s="211">
        <v>11</v>
      </c>
      <c r="I33" s="211" t="str">
        <f t="shared" si="4"/>
        <v>直ちに</v>
      </c>
      <c r="J33" s="211" t="str">
        <f t="shared" si="0"/>
        <v>a</v>
      </c>
      <c r="K33" s="209" t="s">
        <v>14</v>
      </c>
      <c r="L33" s="212" t="s">
        <v>14</v>
      </c>
      <c r="M33" s="211" t="s">
        <v>14</v>
      </c>
      <c r="N33" s="209" t="s">
        <v>14</v>
      </c>
      <c r="O33" s="212" t="s">
        <v>14</v>
      </c>
      <c r="P33" s="213" t="s">
        <v>14</v>
      </c>
    </row>
    <row r="34" spans="1:16" s="230" customFormat="1" ht="18" customHeight="1" x14ac:dyDescent="0.15">
      <c r="A34" s="209">
        <v>4</v>
      </c>
      <c r="B34" s="210" t="s">
        <v>42</v>
      </c>
      <c r="C34" s="229" t="s">
        <v>43</v>
      </c>
      <c r="D34" s="209" t="s">
        <v>8</v>
      </c>
      <c r="E34" s="212" t="s">
        <v>14</v>
      </c>
      <c r="F34" s="211" t="s">
        <v>130</v>
      </c>
      <c r="G34" s="209" t="str">
        <f t="shared" si="3"/>
        <v>（全数）</v>
      </c>
      <c r="H34" s="211">
        <v>11</v>
      </c>
      <c r="I34" s="211" t="str">
        <f t="shared" si="4"/>
        <v>直ちに</v>
      </c>
      <c r="J34" s="211" t="str">
        <f t="shared" si="0"/>
        <v>a</v>
      </c>
      <c r="K34" s="209" t="s">
        <v>14</v>
      </c>
      <c r="L34" s="212" t="s">
        <v>14</v>
      </c>
      <c r="M34" s="211" t="s">
        <v>14</v>
      </c>
      <c r="N34" s="209" t="s">
        <v>14</v>
      </c>
      <c r="O34" s="212" t="s">
        <v>14</v>
      </c>
      <c r="P34" s="213" t="s">
        <v>14</v>
      </c>
    </row>
    <row r="35" spans="1:16" s="230" customFormat="1" ht="18" customHeight="1" x14ac:dyDescent="0.15">
      <c r="A35" s="209">
        <v>4</v>
      </c>
      <c r="B35" s="226" t="s">
        <v>54</v>
      </c>
      <c r="C35" s="227" t="s">
        <v>55</v>
      </c>
      <c r="D35" s="209" t="s">
        <v>8</v>
      </c>
      <c r="E35" s="212" t="s">
        <v>14</v>
      </c>
      <c r="F35" s="211" t="s">
        <v>130</v>
      </c>
      <c r="G35" s="209" t="str">
        <f t="shared" si="3"/>
        <v>（全数）</v>
      </c>
      <c r="H35" s="211">
        <v>11</v>
      </c>
      <c r="I35" s="211" t="str">
        <f t="shared" si="4"/>
        <v>直ちに</v>
      </c>
      <c r="J35" s="211" t="str">
        <f t="shared" si="0"/>
        <v>a</v>
      </c>
      <c r="K35" s="209" t="s">
        <v>14</v>
      </c>
      <c r="L35" s="212" t="s">
        <v>14</v>
      </c>
      <c r="M35" s="211" t="s">
        <v>14</v>
      </c>
      <c r="N35" s="209" t="s">
        <v>14</v>
      </c>
      <c r="O35" s="212" t="s">
        <v>14</v>
      </c>
      <c r="P35" s="213" t="s">
        <v>14</v>
      </c>
    </row>
    <row r="36" spans="1:16" s="230" customFormat="1" ht="18" customHeight="1" x14ac:dyDescent="0.15">
      <c r="A36" s="209">
        <v>4</v>
      </c>
      <c r="B36" s="210" t="s">
        <v>133</v>
      </c>
      <c r="C36" s="229" t="s">
        <v>154</v>
      </c>
      <c r="D36" s="209" t="s">
        <v>8</v>
      </c>
      <c r="E36" s="212" t="s">
        <v>14</v>
      </c>
      <c r="F36" s="211" t="s">
        <v>130</v>
      </c>
      <c r="G36" s="209" t="str">
        <f t="shared" si="3"/>
        <v>（全数）</v>
      </c>
      <c r="H36" s="211">
        <v>11</v>
      </c>
      <c r="I36" s="211" t="str">
        <f t="shared" si="4"/>
        <v>直ちに</v>
      </c>
      <c r="J36" s="211" t="str">
        <f t="shared" si="0"/>
        <v>a</v>
      </c>
      <c r="K36" s="209" t="s">
        <v>14</v>
      </c>
      <c r="L36" s="212" t="s">
        <v>14</v>
      </c>
      <c r="M36" s="211" t="s">
        <v>14</v>
      </c>
      <c r="N36" s="209" t="s">
        <v>14</v>
      </c>
      <c r="O36" s="212" t="s">
        <v>14</v>
      </c>
      <c r="P36" s="213" t="s">
        <v>14</v>
      </c>
    </row>
    <row r="37" spans="1:16" s="230" customFormat="1" ht="18" customHeight="1" x14ac:dyDescent="0.15">
      <c r="A37" s="209">
        <v>4</v>
      </c>
      <c r="B37" s="210" t="s">
        <v>331</v>
      </c>
      <c r="C37" s="229" t="s">
        <v>330</v>
      </c>
      <c r="D37" s="209" t="s">
        <v>8</v>
      </c>
      <c r="E37" s="212" t="s">
        <v>14</v>
      </c>
      <c r="F37" s="211" t="s">
        <v>8</v>
      </c>
      <c r="G37" s="209" t="s">
        <v>326</v>
      </c>
      <c r="H37" s="211">
        <v>11</v>
      </c>
      <c r="I37" s="211" t="s">
        <v>327</v>
      </c>
      <c r="J37" s="211" t="s">
        <v>328</v>
      </c>
      <c r="K37" s="209" t="s">
        <v>14</v>
      </c>
      <c r="L37" s="212" t="s">
        <v>14</v>
      </c>
      <c r="M37" s="211" t="s">
        <v>14</v>
      </c>
      <c r="N37" s="209" t="s">
        <v>14</v>
      </c>
      <c r="O37" s="212" t="s">
        <v>14</v>
      </c>
      <c r="P37" s="213" t="s">
        <v>14</v>
      </c>
    </row>
    <row r="38" spans="1:16" s="230" customFormat="1" ht="33.75" customHeight="1" x14ac:dyDescent="0.15">
      <c r="A38" s="209">
        <v>4</v>
      </c>
      <c r="B38" s="231" t="s">
        <v>201</v>
      </c>
      <c r="C38" s="227" t="s">
        <v>60</v>
      </c>
      <c r="D38" s="209" t="s">
        <v>8</v>
      </c>
      <c r="E38" s="212" t="s">
        <v>14</v>
      </c>
      <c r="F38" s="211" t="s">
        <v>130</v>
      </c>
      <c r="G38" s="209" t="str">
        <f>IF(H38=11,"（全数）",IF(H38=12,"（全数）",IF(H38=21,"小児科",IF(H38=22,"インフル",IF(H38=23,"眼科",IF(H38=24,"ＳＴＤ",IF(H38=251,"基幹",IF(H38=252,"基幹"))))))))</f>
        <v>（全数）</v>
      </c>
      <c r="H38" s="211">
        <v>11</v>
      </c>
      <c r="I38" s="211" t="str">
        <f>IF(H38=11,"直ちに",IF(H38=12,"７日以内",IF(H38=21,"次の月曜",IF(H38=22,"次の月曜",IF(H38=23,"次の月曜",IF(H38=24,"翌月初日",IF(H38=251,"次の月曜",IF(H38=252,"翌月初日"))))))))</f>
        <v>直ちに</v>
      </c>
      <c r="J38" s="211" t="str">
        <f>IF(H38=11,"a",IF(H38=12,"b1",IF(H38=21,"c1",IF(H38=22,"c1",IF(H38=23,"c1",IF(H38=24,"c1","c2"))))))</f>
        <v>a</v>
      </c>
      <c r="K38" s="209" t="s">
        <v>14</v>
      </c>
      <c r="L38" s="212" t="s">
        <v>14</v>
      </c>
      <c r="M38" s="211" t="s">
        <v>14</v>
      </c>
      <c r="N38" s="209" t="s">
        <v>14</v>
      </c>
      <c r="O38" s="212" t="s">
        <v>14</v>
      </c>
      <c r="P38" s="213" t="s">
        <v>14</v>
      </c>
    </row>
    <row r="39" spans="1:16" s="230" customFormat="1" ht="18" customHeight="1" x14ac:dyDescent="0.15">
      <c r="A39" s="209">
        <v>4</v>
      </c>
      <c r="B39" s="226" t="s">
        <v>59</v>
      </c>
      <c r="C39" s="227" t="s">
        <v>60</v>
      </c>
      <c r="D39" s="209" t="s">
        <v>8</v>
      </c>
      <c r="E39" s="212" t="s">
        <v>14</v>
      </c>
      <c r="F39" s="211" t="s">
        <v>130</v>
      </c>
      <c r="G39" s="209" t="str">
        <f t="shared" si="3"/>
        <v>（全数）</v>
      </c>
      <c r="H39" s="211">
        <v>11</v>
      </c>
      <c r="I39" s="211" t="str">
        <f t="shared" si="4"/>
        <v>直ちに</v>
      </c>
      <c r="J39" s="211" t="str">
        <f t="shared" si="0"/>
        <v>a</v>
      </c>
      <c r="K39" s="209" t="s">
        <v>14</v>
      </c>
      <c r="L39" s="212" t="s">
        <v>14</v>
      </c>
      <c r="M39" s="211" t="s">
        <v>14</v>
      </c>
      <c r="N39" s="209" t="s">
        <v>14</v>
      </c>
      <c r="O39" s="212" t="s">
        <v>14</v>
      </c>
      <c r="P39" s="213" t="s">
        <v>14</v>
      </c>
    </row>
    <row r="40" spans="1:16" s="230" customFormat="1" ht="18" customHeight="1" x14ac:dyDescent="0.15">
      <c r="A40" s="209">
        <v>4</v>
      </c>
      <c r="B40" s="226" t="s">
        <v>170</v>
      </c>
      <c r="C40" s="227"/>
      <c r="D40" s="209" t="s">
        <v>8</v>
      </c>
      <c r="E40" s="212" t="s">
        <v>14</v>
      </c>
      <c r="F40" s="211" t="s">
        <v>130</v>
      </c>
      <c r="G40" s="209" t="str">
        <f>IF(H40=11,"（全数）",IF(H40=12,"（全数）",IF(H40=21,"小児科",IF(H40=22,"インフル",IF(H40=23,"眼科",IF(H40=24,"ＳＴＤ",IF(H40=251,"基幹",IF(H40=252,"基幹"))))))))</f>
        <v>（全数）</v>
      </c>
      <c r="H40" s="211">
        <v>11</v>
      </c>
      <c r="I40" s="211" t="str">
        <f t="shared" si="4"/>
        <v>直ちに</v>
      </c>
      <c r="J40" s="211" t="str">
        <f t="shared" si="0"/>
        <v>a</v>
      </c>
      <c r="K40" s="209" t="s">
        <v>14</v>
      </c>
      <c r="L40" s="212" t="s">
        <v>14</v>
      </c>
      <c r="M40" s="211" t="s">
        <v>14</v>
      </c>
      <c r="N40" s="209" t="s">
        <v>14</v>
      </c>
      <c r="O40" s="212" t="s">
        <v>14</v>
      </c>
      <c r="P40" s="213" t="s">
        <v>14</v>
      </c>
    </row>
    <row r="41" spans="1:16" s="230" customFormat="1" ht="18" customHeight="1" x14ac:dyDescent="0.15">
      <c r="A41" s="209">
        <v>4</v>
      </c>
      <c r="B41" s="226" t="s">
        <v>171</v>
      </c>
      <c r="C41" s="227"/>
      <c r="D41" s="209" t="s">
        <v>8</v>
      </c>
      <c r="E41" s="212" t="s">
        <v>14</v>
      </c>
      <c r="F41" s="211" t="s">
        <v>130</v>
      </c>
      <c r="G41" s="209" t="str">
        <f>IF(H41=11,"（全数）",IF(H41=12,"（全数）",IF(H41=21,"小児科",IF(H41=22,"インフル",IF(H41=23,"眼科",IF(H41=24,"ＳＴＤ",IF(H41=251,"基幹",IF(H41=252,"基幹"))))))))</f>
        <v>（全数）</v>
      </c>
      <c r="H41" s="211">
        <v>11</v>
      </c>
      <c r="I41" s="211" t="str">
        <f t="shared" si="4"/>
        <v>直ちに</v>
      </c>
      <c r="J41" s="211" t="str">
        <f t="shared" si="0"/>
        <v>a</v>
      </c>
      <c r="K41" s="209" t="s">
        <v>14</v>
      </c>
      <c r="L41" s="212" t="s">
        <v>14</v>
      </c>
      <c r="M41" s="211" t="s">
        <v>14</v>
      </c>
      <c r="N41" s="209" t="s">
        <v>14</v>
      </c>
      <c r="O41" s="212" t="s">
        <v>14</v>
      </c>
      <c r="P41" s="213" t="s">
        <v>14</v>
      </c>
    </row>
    <row r="42" spans="1:16" s="230" customFormat="1" ht="18" customHeight="1" x14ac:dyDescent="0.15">
      <c r="A42" s="209">
        <v>4</v>
      </c>
      <c r="B42" s="226" t="s">
        <v>69</v>
      </c>
      <c r="C42" s="227" t="s">
        <v>70</v>
      </c>
      <c r="D42" s="209" t="s">
        <v>8</v>
      </c>
      <c r="E42" s="212" t="s">
        <v>14</v>
      </c>
      <c r="F42" s="211" t="s">
        <v>130</v>
      </c>
      <c r="G42" s="209" t="str">
        <f t="shared" si="3"/>
        <v>（全数）</v>
      </c>
      <c r="H42" s="211">
        <v>11</v>
      </c>
      <c r="I42" s="211" t="str">
        <f t="shared" si="4"/>
        <v>直ちに</v>
      </c>
      <c r="J42" s="211" t="str">
        <f t="shared" si="0"/>
        <v>a</v>
      </c>
      <c r="K42" s="209" t="s">
        <v>14</v>
      </c>
      <c r="L42" s="212" t="s">
        <v>14</v>
      </c>
      <c r="M42" s="211" t="s">
        <v>14</v>
      </c>
      <c r="N42" s="209" t="s">
        <v>14</v>
      </c>
      <c r="O42" s="212" t="s">
        <v>14</v>
      </c>
      <c r="P42" s="213" t="s">
        <v>14</v>
      </c>
    </row>
    <row r="43" spans="1:16" s="230" customFormat="1" ht="18" customHeight="1" x14ac:dyDescent="0.15">
      <c r="A43" s="209">
        <v>4</v>
      </c>
      <c r="B43" s="226" t="s">
        <v>196</v>
      </c>
      <c r="C43" s="227" t="s">
        <v>70</v>
      </c>
      <c r="D43" s="209" t="s">
        <v>8</v>
      </c>
      <c r="E43" s="212" t="s">
        <v>14</v>
      </c>
      <c r="F43" s="211" t="s">
        <v>130</v>
      </c>
      <c r="G43" s="209" t="str">
        <f>IF(H43=11,"（全数）",IF(H43=12,"（全数）",IF(H43=21,"小児科",IF(H43=22,"インフル",IF(H43=23,"眼科",IF(H43=24,"ＳＴＤ",IF(H43=251,"基幹",IF(H43=252,"基幹"))))))))</f>
        <v>（全数）</v>
      </c>
      <c r="H43" s="211">
        <v>11</v>
      </c>
      <c r="I43" s="211" t="str">
        <f>IF(H43=11,"直ちに",IF(H43=12,"７日以内",IF(H43=21,"次の月曜",IF(H43=22,"次の月曜",IF(H43=23,"次の月曜",IF(H43=24,"翌月初日",IF(H43=251,"次の月曜",IF(H43=252,"翌月初日"))))))))</f>
        <v>直ちに</v>
      </c>
      <c r="J43" s="211" t="str">
        <f>IF(H43=11,"a",IF(H43=12,"b1",IF(H43=21,"c1",IF(H43=22,"c1",IF(H43=23,"c1",IF(H43=24,"c1","c2"))))))</f>
        <v>a</v>
      </c>
      <c r="K43" s="209" t="s">
        <v>14</v>
      </c>
      <c r="L43" s="212" t="s">
        <v>14</v>
      </c>
      <c r="M43" s="211" t="s">
        <v>14</v>
      </c>
      <c r="N43" s="209" t="s">
        <v>14</v>
      </c>
      <c r="O43" s="212" t="s">
        <v>14</v>
      </c>
      <c r="P43" s="213" t="s">
        <v>14</v>
      </c>
    </row>
    <row r="44" spans="1:16" s="230" customFormat="1" ht="18" customHeight="1" x14ac:dyDescent="0.15">
      <c r="A44" s="209">
        <v>4</v>
      </c>
      <c r="B44" s="226" t="s">
        <v>134</v>
      </c>
      <c r="C44" s="227" t="s">
        <v>71</v>
      </c>
      <c r="D44" s="209" t="s">
        <v>8</v>
      </c>
      <c r="E44" s="212" t="s">
        <v>14</v>
      </c>
      <c r="F44" s="211" t="s">
        <v>130</v>
      </c>
      <c r="G44" s="209" t="str">
        <f t="shared" si="3"/>
        <v>（全数）</v>
      </c>
      <c r="H44" s="211">
        <v>11</v>
      </c>
      <c r="I44" s="211" t="str">
        <f t="shared" si="4"/>
        <v>直ちに</v>
      </c>
      <c r="J44" s="211" t="str">
        <f t="shared" si="0"/>
        <v>a</v>
      </c>
      <c r="K44" s="209" t="s">
        <v>14</v>
      </c>
      <c r="L44" s="212" t="s">
        <v>14</v>
      </c>
      <c r="M44" s="211" t="s">
        <v>14</v>
      </c>
      <c r="N44" s="209" t="s">
        <v>14</v>
      </c>
      <c r="O44" s="212" t="s">
        <v>14</v>
      </c>
      <c r="P44" s="213" t="s">
        <v>14</v>
      </c>
    </row>
    <row r="45" spans="1:16" s="230" customFormat="1" ht="18" customHeight="1" x14ac:dyDescent="0.15">
      <c r="A45" s="209">
        <v>4</v>
      </c>
      <c r="B45" s="226" t="s">
        <v>74</v>
      </c>
      <c r="C45" s="227" t="s">
        <v>75</v>
      </c>
      <c r="D45" s="209" t="s">
        <v>8</v>
      </c>
      <c r="E45" s="212" t="s">
        <v>14</v>
      </c>
      <c r="F45" s="211" t="s">
        <v>130</v>
      </c>
      <c r="G45" s="209" t="str">
        <f t="shared" si="3"/>
        <v>（全数）</v>
      </c>
      <c r="H45" s="211">
        <v>11</v>
      </c>
      <c r="I45" s="211" t="str">
        <f t="shared" si="4"/>
        <v>直ちに</v>
      </c>
      <c r="J45" s="211" t="str">
        <f t="shared" si="0"/>
        <v>a</v>
      </c>
      <c r="K45" s="209" t="s">
        <v>14</v>
      </c>
      <c r="L45" s="212" t="s">
        <v>14</v>
      </c>
      <c r="M45" s="211" t="s">
        <v>14</v>
      </c>
      <c r="N45" s="209" t="s">
        <v>14</v>
      </c>
      <c r="O45" s="212" t="s">
        <v>14</v>
      </c>
      <c r="P45" s="213" t="s">
        <v>14</v>
      </c>
    </row>
    <row r="46" spans="1:16" s="230" customFormat="1" ht="18" customHeight="1" x14ac:dyDescent="0.15">
      <c r="A46" s="209">
        <v>4</v>
      </c>
      <c r="B46" s="226" t="s">
        <v>172</v>
      </c>
      <c r="C46" s="227"/>
      <c r="D46" s="209" t="s">
        <v>8</v>
      </c>
      <c r="E46" s="212" t="s">
        <v>14</v>
      </c>
      <c r="F46" s="211" t="s">
        <v>130</v>
      </c>
      <c r="G46" s="209" t="str">
        <f>IF(H46=11,"（全数）",IF(H46=12,"（全数）",IF(H46=21,"小児科",IF(H46=22,"インフル",IF(H46=23,"眼科",IF(H46=24,"ＳＴＤ",IF(H46=251,"基幹",IF(H46=252,"基幹"))))))))</f>
        <v>（全数）</v>
      </c>
      <c r="H46" s="211">
        <v>11</v>
      </c>
      <c r="I46" s="211" t="str">
        <f t="shared" si="4"/>
        <v>直ちに</v>
      </c>
      <c r="J46" s="211" t="str">
        <f t="shared" si="0"/>
        <v>a</v>
      </c>
      <c r="K46" s="209" t="s">
        <v>14</v>
      </c>
      <c r="L46" s="212" t="s">
        <v>14</v>
      </c>
      <c r="M46" s="211" t="s">
        <v>14</v>
      </c>
      <c r="N46" s="209" t="s">
        <v>14</v>
      </c>
      <c r="O46" s="212" t="s">
        <v>14</v>
      </c>
      <c r="P46" s="213" t="s">
        <v>14</v>
      </c>
    </row>
    <row r="47" spans="1:16" s="230" customFormat="1" ht="18" customHeight="1" x14ac:dyDescent="0.15">
      <c r="A47" s="209">
        <v>4</v>
      </c>
      <c r="B47" s="232" t="s">
        <v>262</v>
      </c>
      <c r="C47" s="229" t="s">
        <v>153</v>
      </c>
      <c r="D47" s="209" t="s">
        <v>8</v>
      </c>
      <c r="E47" s="212" t="s">
        <v>14</v>
      </c>
      <c r="F47" s="211" t="s">
        <v>130</v>
      </c>
      <c r="G47" s="209" t="str">
        <f>IF(H47=11,"（全数）",IF(H47=12,"（全数）",IF(H47=21,"小児科",IF(H47=22,"インフル",IF(H47=23,"眼科",IF(H47=24,"ＳＴＤ",IF(H47=251,"基幹",IF(H47=252,"基幹"))))))))</f>
        <v>（全数）</v>
      </c>
      <c r="H47" s="211">
        <v>11</v>
      </c>
      <c r="I47" s="211" t="str">
        <f>IF(H47=11,"直ちに",IF(H47=12,"７日以内",IF(H47=21,"次の月曜",IF(H47=22,"次の月曜",IF(H47=23,"次の月曜",IF(H47=24,"翌月初日",IF(H47=251,"次の月曜",IF(H47=252,"翌月初日"))))))))</f>
        <v>直ちに</v>
      </c>
      <c r="J47" s="211" t="str">
        <f t="shared" si="0"/>
        <v>a</v>
      </c>
      <c r="K47" s="209" t="s">
        <v>14</v>
      </c>
      <c r="L47" s="212" t="s">
        <v>14</v>
      </c>
      <c r="M47" s="211" t="s">
        <v>14</v>
      </c>
      <c r="N47" s="209" t="s">
        <v>14</v>
      </c>
      <c r="O47" s="212" t="s">
        <v>14</v>
      </c>
      <c r="P47" s="213" t="s">
        <v>14</v>
      </c>
    </row>
    <row r="48" spans="1:16" ht="18" customHeight="1" x14ac:dyDescent="0.15">
      <c r="A48" s="233">
        <v>4</v>
      </c>
      <c r="B48" s="226" t="s">
        <v>135</v>
      </c>
      <c r="C48" s="227" t="s">
        <v>155</v>
      </c>
      <c r="D48" s="209" t="s">
        <v>8</v>
      </c>
      <c r="E48" s="212" t="s">
        <v>14</v>
      </c>
      <c r="F48" s="211" t="s">
        <v>130</v>
      </c>
      <c r="G48" s="209" t="str">
        <f t="shared" si="3"/>
        <v>（全数）</v>
      </c>
      <c r="H48" s="211">
        <v>11</v>
      </c>
      <c r="I48" s="211" t="str">
        <f t="shared" si="4"/>
        <v>直ちに</v>
      </c>
      <c r="J48" s="211" t="str">
        <f t="shared" si="0"/>
        <v>a</v>
      </c>
      <c r="K48" s="209" t="s">
        <v>14</v>
      </c>
      <c r="L48" s="212" t="s">
        <v>14</v>
      </c>
      <c r="M48" s="211" t="s">
        <v>14</v>
      </c>
      <c r="N48" s="209" t="s">
        <v>14</v>
      </c>
      <c r="O48" s="212" t="s">
        <v>14</v>
      </c>
      <c r="P48" s="213" t="s">
        <v>14</v>
      </c>
    </row>
    <row r="49" spans="1:16" s="230" customFormat="1" ht="18" customHeight="1" x14ac:dyDescent="0.15">
      <c r="A49" s="209">
        <v>4</v>
      </c>
      <c r="B49" s="226" t="s">
        <v>79</v>
      </c>
      <c r="C49" s="227" t="s">
        <v>80</v>
      </c>
      <c r="D49" s="209" t="s">
        <v>8</v>
      </c>
      <c r="E49" s="212" t="s">
        <v>14</v>
      </c>
      <c r="F49" s="211" t="s">
        <v>130</v>
      </c>
      <c r="G49" s="209" t="str">
        <f t="shared" si="3"/>
        <v>（全数）</v>
      </c>
      <c r="H49" s="211">
        <v>11</v>
      </c>
      <c r="I49" s="211" t="str">
        <f t="shared" si="4"/>
        <v>直ちに</v>
      </c>
      <c r="J49" s="211" t="str">
        <f t="shared" si="0"/>
        <v>a</v>
      </c>
      <c r="K49" s="209" t="s">
        <v>14</v>
      </c>
      <c r="L49" s="212" t="s">
        <v>14</v>
      </c>
      <c r="M49" s="211" t="s">
        <v>14</v>
      </c>
      <c r="N49" s="209" t="s">
        <v>14</v>
      </c>
      <c r="O49" s="212" t="s">
        <v>14</v>
      </c>
      <c r="P49" s="213" t="s">
        <v>14</v>
      </c>
    </row>
    <row r="50" spans="1:16" s="230" customFormat="1" ht="18" customHeight="1" x14ac:dyDescent="0.15">
      <c r="A50" s="209">
        <v>4</v>
      </c>
      <c r="B50" s="226" t="s">
        <v>81</v>
      </c>
      <c r="C50" s="227" t="s">
        <v>82</v>
      </c>
      <c r="D50" s="209" t="s">
        <v>8</v>
      </c>
      <c r="E50" s="212" t="s">
        <v>14</v>
      </c>
      <c r="F50" s="211" t="s">
        <v>130</v>
      </c>
      <c r="G50" s="209" t="str">
        <f t="shared" si="3"/>
        <v>（全数）</v>
      </c>
      <c r="H50" s="211">
        <v>11</v>
      </c>
      <c r="I50" s="211" t="str">
        <f t="shared" si="4"/>
        <v>直ちに</v>
      </c>
      <c r="J50" s="211" t="str">
        <f t="shared" si="0"/>
        <v>a</v>
      </c>
      <c r="K50" s="209" t="s">
        <v>14</v>
      </c>
      <c r="L50" s="212" t="s">
        <v>14</v>
      </c>
      <c r="M50" s="211" t="s">
        <v>14</v>
      </c>
      <c r="N50" s="209" t="s">
        <v>14</v>
      </c>
      <c r="O50" s="212" t="s">
        <v>14</v>
      </c>
      <c r="P50" s="213" t="s">
        <v>14</v>
      </c>
    </row>
    <row r="51" spans="1:16" s="230" customFormat="1" ht="18" customHeight="1" x14ac:dyDescent="0.15">
      <c r="A51" s="209">
        <v>4</v>
      </c>
      <c r="B51" s="226" t="s">
        <v>89</v>
      </c>
      <c r="C51" s="227" t="s">
        <v>90</v>
      </c>
      <c r="D51" s="209" t="s">
        <v>8</v>
      </c>
      <c r="E51" s="212" t="s">
        <v>14</v>
      </c>
      <c r="F51" s="211" t="s">
        <v>130</v>
      </c>
      <c r="G51" s="209" t="str">
        <f>IF(H51=11,"（全数）",IF(H51=12,"（全数）",IF(H51=21,"小児科",IF(H51=22,"インフル",IF(H51=23,"眼科",IF(H51=24,"ＳＴＤ",IF(H51=251,"基幹",IF(H51=252,"基幹"))))))))</f>
        <v>（全数）</v>
      </c>
      <c r="H51" s="211">
        <v>11</v>
      </c>
      <c r="I51" s="211" t="str">
        <f>IF(H51=11,"直ちに",IF(H51=12,"７日以内",IF(H51=21,"次の月曜",IF(H51=22,"次の月曜",IF(H51=23,"次の月曜",IF(H51=24,"翌月初日",IF(H51=251,"次の月曜",IF(H51=252,"翌月初日"))))))))</f>
        <v>直ちに</v>
      </c>
      <c r="J51" s="211" t="str">
        <f t="shared" si="0"/>
        <v>a</v>
      </c>
      <c r="K51" s="209" t="s">
        <v>14</v>
      </c>
      <c r="L51" s="212" t="s">
        <v>14</v>
      </c>
      <c r="M51" s="211" t="s">
        <v>14</v>
      </c>
      <c r="N51" s="209" t="s">
        <v>14</v>
      </c>
      <c r="O51" s="212" t="s">
        <v>14</v>
      </c>
      <c r="P51" s="213" t="s">
        <v>14</v>
      </c>
    </row>
    <row r="52" spans="1:16" s="230" customFormat="1" ht="18" customHeight="1" x14ac:dyDescent="0.15">
      <c r="A52" s="209">
        <v>4</v>
      </c>
      <c r="B52" s="226" t="s">
        <v>91</v>
      </c>
      <c r="C52" s="227" t="s">
        <v>92</v>
      </c>
      <c r="D52" s="209" t="s">
        <v>8</v>
      </c>
      <c r="E52" s="212" t="s">
        <v>14</v>
      </c>
      <c r="F52" s="211" t="s">
        <v>130</v>
      </c>
      <c r="G52" s="209" t="str">
        <f t="shared" si="3"/>
        <v>（全数）</v>
      </c>
      <c r="H52" s="211">
        <v>11</v>
      </c>
      <c r="I52" s="211" t="str">
        <f t="shared" si="4"/>
        <v>直ちに</v>
      </c>
      <c r="J52" s="211" t="str">
        <f t="shared" si="0"/>
        <v>a</v>
      </c>
      <c r="K52" s="209" t="s">
        <v>14</v>
      </c>
      <c r="L52" s="212" t="s">
        <v>14</v>
      </c>
      <c r="M52" s="211" t="s">
        <v>14</v>
      </c>
      <c r="N52" s="209" t="s">
        <v>14</v>
      </c>
      <c r="O52" s="212" t="s">
        <v>14</v>
      </c>
      <c r="P52" s="213" t="s">
        <v>14</v>
      </c>
    </row>
    <row r="53" spans="1:16" s="230" customFormat="1" ht="18" customHeight="1" x14ac:dyDescent="0.15">
      <c r="A53" s="209">
        <v>4</v>
      </c>
      <c r="B53" s="226" t="s">
        <v>173</v>
      </c>
      <c r="C53" s="227"/>
      <c r="D53" s="209" t="s">
        <v>8</v>
      </c>
      <c r="E53" s="212" t="s">
        <v>14</v>
      </c>
      <c r="F53" s="211" t="s">
        <v>130</v>
      </c>
      <c r="G53" s="209" t="str">
        <f>IF(H53=11,"（全数）",IF(H53=12,"（全数）",IF(H53=21,"小児科",IF(H53=22,"インフル",IF(H53=23,"眼科",IF(H53=24,"ＳＴＤ",IF(H53=251,"基幹",IF(H53=252,"基幹"))))))))</f>
        <v>（全数）</v>
      </c>
      <c r="H53" s="211">
        <v>11</v>
      </c>
      <c r="I53" s="211" t="str">
        <f t="shared" si="4"/>
        <v>直ちに</v>
      </c>
      <c r="J53" s="211" t="str">
        <f t="shared" si="0"/>
        <v>a</v>
      </c>
      <c r="K53" s="209" t="s">
        <v>14</v>
      </c>
      <c r="L53" s="212" t="s">
        <v>14</v>
      </c>
      <c r="M53" s="211" t="s">
        <v>14</v>
      </c>
      <c r="N53" s="209" t="s">
        <v>14</v>
      </c>
      <c r="O53" s="212" t="s">
        <v>14</v>
      </c>
      <c r="P53" s="213" t="s">
        <v>14</v>
      </c>
    </row>
    <row r="54" spans="1:16" s="230" customFormat="1" ht="18" customHeight="1" x14ac:dyDescent="0.15">
      <c r="A54" s="209">
        <v>4</v>
      </c>
      <c r="B54" s="226" t="s">
        <v>96</v>
      </c>
      <c r="C54" s="227" t="s">
        <v>97</v>
      </c>
      <c r="D54" s="209" t="s">
        <v>8</v>
      </c>
      <c r="E54" s="212" t="s">
        <v>14</v>
      </c>
      <c r="F54" s="211" t="s">
        <v>130</v>
      </c>
      <c r="G54" s="209" t="str">
        <f t="shared" si="3"/>
        <v>（全数）</v>
      </c>
      <c r="H54" s="211">
        <v>11</v>
      </c>
      <c r="I54" s="211" t="str">
        <f t="shared" si="4"/>
        <v>直ちに</v>
      </c>
      <c r="J54" s="211" t="str">
        <f t="shared" si="0"/>
        <v>a</v>
      </c>
      <c r="K54" s="209" t="s">
        <v>14</v>
      </c>
      <c r="L54" s="212" t="s">
        <v>14</v>
      </c>
      <c r="M54" s="211" t="s">
        <v>14</v>
      </c>
      <c r="N54" s="209" t="s">
        <v>14</v>
      </c>
      <c r="O54" s="212" t="s">
        <v>14</v>
      </c>
      <c r="P54" s="213" t="s">
        <v>14</v>
      </c>
    </row>
    <row r="55" spans="1:16" s="230" customFormat="1" ht="18" customHeight="1" x14ac:dyDescent="0.15">
      <c r="A55" s="209">
        <v>4</v>
      </c>
      <c r="B55" s="226" t="s">
        <v>174</v>
      </c>
      <c r="C55" s="227"/>
      <c r="D55" s="209" t="s">
        <v>8</v>
      </c>
      <c r="E55" s="212" t="s">
        <v>14</v>
      </c>
      <c r="F55" s="211" t="s">
        <v>130</v>
      </c>
      <c r="G55" s="209" t="str">
        <f>IF(H55=11,"（全数）",IF(H55=12,"（全数）",IF(H55=21,"小児科",IF(H55=22,"インフル",IF(H55=23,"眼科",IF(H55=24,"ＳＴＤ",IF(H55=251,"基幹",IF(H55=252,"基幹"))))))))</f>
        <v>（全数）</v>
      </c>
      <c r="H55" s="211">
        <v>11</v>
      </c>
      <c r="I55" s="211" t="str">
        <f t="shared" si="4"/>
        <v>直ちに</v>
      </c>
      <c r="J55" s="211" t="str">
        <f t="shared" si="0"/>
        <v>a</v>
      </c>
      <c r="K55" s="209" t="s">
        <v>14</v>
      </c>
      <c r="L55" s="212" t="s">
        <v>14</v>
      </c>
      <c r="M55" s="211" t="s">
        <v>14</v>
      </c>
      <c r="N55" s="209" t="s">
        <v>14</v>
      </c>
      <c r="O55" s="212" t="s">
        <v>14</v>
      </c>
      <c r="P55" s="213" t="s">
        <v>14</v>
      </c>
    </row>
    <row r="56" spans="1:16" s="230" customFormat="1" ht="18" customHeight="1" x14ac:dyDescent="0.15">
      <c r="A56" s="209">
        <v>4</v>
      </c>
      <c r="B56" s="226" t="s">
        <v>175</v>
      </c>
      <c r="C56" s="227"/>
      <c r="D56" s="209" t="s">
        <v>8</v>
      </c>
      <c r="E56" s="212" t="s">
        <v>14</v>
      </c>
      <c r="F56" s="211" t="s">
        <v>130</v>
      </c>
      <c r="G56" s="209" t="str">
        <f>IF(H56=11,"（全数）",IF(H56=12,"（全数）",IF(H56=21,"小児科",IF(H56=22,"インフル",IF(H56=23,"眼科",IF(H56=24,"ＳＴＤ",IF(H56=251,"基幹",IF(H56=252,"基幹"))))))))</f>
        <v>（全数）</v>
      </c>
      <c r="H56" s="211">
        <v>11</v>
      </c>
      <c r="I56" s="211" t="str">
        <f t="shared" si="4"/>
        <v>直ちに</v>
      </c>
      <c r="J56" s="211" t="str">
        <f t="shared" si="0"/>
        <v>a</v>
      </c>
      <c r="K56" s="209" t="s">
        <v>14</v>
      </c>
      <c r="L56" s="212" t="s">
        <v>14</v>
      </c>
      <c r="M56" s="211" t="s">
        <v>14</v>
      </c>
      <c r="N56" s="209" t="s">
        <v>14</v>
      </c>
      <c r="O56" s="212" t="s">
        <v>14</v>
      </c>
      <c r="P56" s="213" t="s">
        <v>14</v>
      </c>
    </row>
    <row r="57" spans="1:16" s="230" customFormat="1" ht="18" customHeight="1" x14ac:dyDescent="0.15">
      <c r="A57" s="209">
        <v>4</v>
      </c>
      <c r="B57" s="226" t="s">
        <v>136</v>
      </c>
      <c r="C57" s="227" t="s">
        <v>102</v>
      </c>
      <c r="D57" s="209" t="s">
        <v>8</v>
      </c>
      <c r="E57" s="212" t="s">
        <v>14</v>
      </c>
      <c r="F57" s="211" t="s">
        <v>130</v>
      </c>
      <c r="G57" s="209" t="str">
        <f t="shared" si="3"/>
        <v>（全数）</v>
      </c>
      <c r="H57" s="211">
        <v>11</v>
      </c>
      <c r="I57" s="211" t="str">
        <f t="shared" si="4"/>
        <v>直ちに</v>
      </c>
      <c r="J57" s="211" t="str">
        <f t="shared" si="0"/>
        <v>a</v>
      </c>
      <c r="K57" s="209" t="s">
        <v>14</v>
      </c>
      <c r="L57" s="212" t="s">
        <v>14</v>
      </c>
      <c r="M57" s="211" t="s">
        <v>14</v>
      </c>
      <c r="N57" s="209" t="s">
        <v>14</v>
      </c>
      <c r="O57" s="212" t="s">
        <v>14</v>
      </c>
      <c r="P57" s="213" t="s">
        <v>14</v>
      </c>
    </row>
    <row r="58" spans="1:16" s="230" customFormat="1" ht="18" customHeight="1" x14ac:dyDescent="0.15">
      <c r="A58" s="209">
        <v>4</v>
      </c>
      <c r="B58" s="226" t="s">
        <v>139</v>
      </c>
      <c r="C58" s="227" t="s">
        <v>148</v>
      </c>
      <c r="D58" s="209" t="s">
        <v>8</v>
      </c>
      <c r="E58" s="212" t="s">
        <v>14</v>
      </c>
      <c r="F58" s="211" t="s">
        <v>130</v>
      </c>
      <c r="G58" s="209" t="str">
        <f t="shared" si="3"/>
        <v>（全数）</v>
      </c>
      <c r="H58" s="211">
        <v>11</v>
      </c>
      <c r="I58" s="211" t="str">
        <f t="shared" si="4"/>
        <v>直ちに</v>
      </c>
      <c r="J58" s="211" t="str">
        <f t="shared" si="0"/>
        <v>a</v>
      </c>
      <c r="K58" s="209" t="s">
        <v>14</v>
      </c>
      <c r="L58" s="212" t="s">
        <v>14</v>
      </c>
      <c r="M58" s="211" t="s">
        <v>14</v>
      </c>
      <c r="N58" s="209" t="s">
        <v>14</v>
      </c>
      <c r="O58" s="212" t="s">
        <v>14</v>
      </c>
      <c r="P58" s="213" t="s">
        <v>14</v>
      </c>
    </row>
    <row r="59" spans="1:16" s="230" customFormat="1" ht="18" customHeight="1" x14ac:dyDescent="0.15">
      <c r="A59" s="209">
        <v>4</v>
      </c>
      <c r="B59" s="210" t="s">
        <v>106</v>
      </c>
      <c r="C59" s="229" t="s">
        <v>107</v>
      </c>
      <c r="D59" s="209" t="s">
        <v>8</v>
      </c>
      <c r="E59" s="212" t="s">
        <v>14</v>
      </c>
      <c r="F59" s="211" t="s">
        <v>130</v>
      </c>
      <c r="G59" s="209" t="str">
        <f t="shared" si="3"/>
        <v>（全数）</v>
      </c>
      <c r="H59" s="211">
        <v>11</v>
      </c>
      <c r="I59" s="211" t="str">
        <f t="shared" si="4"/>
        <v>直ちに</v>
      </c>
      <c r="J59" s="211" t="str">
        <f t="shared" si="0"/>
        <v>a</v>
      </c>
      <c r="K59" s="209" t="s">
        <v>14</v>
      </c>
      <c r="L59" s="212" t="s">
        <v>14</v>
      </c>
      <c r="M59" s="211" t="s">
        <v>14</v>
      </c>
      <c r="N59" s="209" t="s">
        <v>14</v>
      </c>
      <c r="O59" s="212" t="s">
        <v>14</v>
      </c>
      <c r="P59" s="213" t="s">
        <v>14</v>
      </c>
    </row>
    <row r="60" spans="1:16" s="230" customFormat="1" ht="18" customHeight="1" x14ac:dyDescent="0.15">
      <c r="A60" s="209">
        <v>4</v>
      </c>
      <c r="B60" s="226" t="s">
        <v>141</v>
      </c>
      <c r="C60" s="227" t="s">
        <v>149</v>
      </c>
      <c r="D60" s="209" t="s">
        <v>8</v>
      </c>
      <c r="E60" s="212" t="s">
        <v>14</v>
      </c>
      <c r="F60" s="211" t="s">
        <v>130</v>
      </c>
      <c r="G60" s="209" t="str">
        <f t="shared" si="3"/>
        <v>（全数）</v>
      </c>
      <c r="H60" s="211">
        <v>11</v>
      </c>
      <c r="I60" s="211" t="str">
        <f t="shared" si="4"/>
        <v>直ちに</v>
      </c>
      <c r="J60" s="211" t="str">
        <f t="shared" si="0"/>
        <v>a</v>
      </c>
      <c r="K60" s="209" t="s">
        <v>14</v>
      </c>
      <c r="L60" s="212" t="s">
        <v>14</v>
      </c>
      <c r="M60" s="211" t="s">
        <v>14</v>
      </c>
      <c r="N60" s="209" t="s">
        <v>14</v>
      </c>
      <c r="O60" s="212" t="s">
        <v>14</v>
      </c>
      <c r="P60" s="213" t="s">
        <v>14</v>
      </c>
    </row>
    <row r="61" spans="1:16" s="230" customFormat="1" ht="18" customHeight="1" x14ac:dyDescent="0.15">
      <c r="A61" s="209">
        <v>4</v>
      </c>
      <c r="B61" s="226" t="s">
        <v>114</v>
      </c>
      <c r="C61" s="227" t="s">
        <v>115</v>
      </c>
      <c r="D61" s="209" t="s">
        <v>8</v>
      </c>
      <c r="E61" s="212" t="s">
        <v>14</v>
      </c>
      <c r="F61" s="211" t="s">
        <v>130</v>
      </c>
      <c r="G61" s="209" t="str">
        <f t="shared" si="3"/>
        <v>（全数）</v>
      </c>
      <c r="H61" s="211">
        <v>11</v>
      </c>
      <c r="I61" s="211" t="str">
        <f t="shared" si="4"/>
        <v>直ちに</v>
      </c>
      <c r="J61" s="211" t="str">
        <f t="shared" si="0"/>
        <v>a</v>
      </c>
      <c r="K61" s="209" t="s">
        <v>14</v>
      </c>
      <c r="L61" s="212" t="s">
        <v>14</v>
      </c>
      <c r="M61" s="211" t="s">
        <v>14</v>
      </c>
      <c r="N61" s="209" t="s">
        <v>14</v>
      </c>
      <c r="O61" s="212" t="s">
        <v>14</v>
      </c>
      <c r="P61" s="213" t="s">
        <v>14</v>
      </c>
    </row>
    <row r="62" spans="1:16" s="230" customFormat="1" ht="18" customHeight="1" x14ac:dyDescent="0.15">
      <c r="A62" s="209">
        <v>4</v>
      </c>
      <c r="B62" s="226" t="s">
        <v>142</v>
      </c>
      <c r="C62" s="227" t="s">
        <v>150</v>
      </c>
      <c r="D62" s="209" t="s">
        <v>8</v>
      </c>
      <c r="E62" s="212" t="s">
        <v>14</v>
      </c>
      <c r="F62" s="211" t="s">
        <v>130</v>
      </c>
      <c r="G62" s="209" t="str">
        <f t="shared" si="3"/>
        <v>（全数）</v>
      </c>
      <c r="H62" s="211">
        <v>11</v>
      </c>
      <c r="I62" s="211" t="str">
        <f t="shared" si="4"/>
        <v>直ちに</v>
      </c>
      <c r="J62" s="211" t="str">
        <f t="shared" si="0"/>
        <v>a</v>
      </c>
      <c r="K62" s="209" t="s">
        <v>14</v>
      </c>
      <c r="L62" s="212" t="s">
        <v>14</v>
      </c>
      <c r="M62" s="211" t="s">
        <v>14</v>
      </c>
      <c r="N62" s="209" t="s">
        <v>14</v>
      </c>
      <c r="O62" s="212" t="s">
        <v>14</v>
      </c>
      <c r="P62" s="213" t="s">
        <v>14</v>
      </c>
    </row>
    <row r="63" spans="1:16" s="230" customFormat="1" ht="18" customHeight="1" x14ac:dyDescent="0.15">
      <c r="A63" s="209">
        <v>4</v>
      </c>
      <c r="B63" s="226" t="s">
        <v>177</v>
      </c>
      <c r="C63" s="227"/>
      <c r="D63" s="209" t="s">
        <v>8</v>
      </c>
      <c r="E63" s="212" t="s">
        <v>14</v>
      </c>
      <c r="F63" s="211" t="s">
        <v>130</v>
      </c>
      <c r="G63" s="209" t="str">
        <f>IF(H63=11,"（全数）",IF(H63=12,"（全数）",IF(H63=21,"小児科",IF(H63=22,"インフル",IF(H63=23,"眼科",IF(H63=24,"ＳＴＤ",IF(H63=251,"基幹",IF(H63=252,"基幹"))))))))</f>
        <v>（全数）</v>
      </c>
      <c r="H63" s="211">
        <v>11</v>
      </c>
      <c r="I63" s="211" t="str">
        <f t="shared" si="4"/>
        <v>直ちに</v>
      </c>
      <c r="J63" s="211" t="str">
        <f t="shared" si="0"/>
        <v>a</v>
      </c>
      <c r="K63" s="209" t="s">
        <v>14</v>
      </c>
      <c r="L63" s="212" t="s">
        <v>14</v>
      </c>
      <c r="M63" s="211" t="s">
        <v>14</v>
      </c>
      <c r="N63" s="209" t="s">
        <v>14</v>
      </c>
      <c r="O63" s="212" t="s">
        <v>14</v>
      </c>
      <c r="P63" s="213" t="s">
        <v>14</v>
      </c>
    </row>
    <row r="64" spans="1:16" s="230" customFormat="1" ht="18" customHeight="1" x14ac:dyDescent="0.15">
      <c r="A64" s="209">
        <v>4</v>
      </c>
      <c r="B64" s="226" t="s">
        <v>178</v>
      </c>
      <c r="C64" s="227"/>
      <c r="D64" s="209" t="s">
        <v>8</v>
      </c>
      <c r="E64" s="212" t="s">
        <v>14</v>
      </c>
      <c r="F64" s="211" t="s">
        <v>130</v>
      </c>
      <c r="G64" s="209" t="str">
        <f>IF(H64=11,"（全数）",IF(H64=12,"（全数）",IF(H64=21,"小児科",IF(H64=22,"インフル",IF(H64=23,"眼科",IF(H64=24,"ＳＴＤ",IF(H64=251,"基幹",IF(H64=252,"基幹"))))))))</f>
        <v>（全数）</v>
      </c>
      <c r="H64" s="211">
        <v>11</v>
      </c>
      <c r="I64" s="211" t="str">
        <f t="shared" si="4"/>
        <v>直ちに</v>
      </c>
      <c r="J64" s="211" t="str">
        <f t="shared" si="0"/>
        <v>a</v>
      </c>
      <c r="K64" s="209" t="s">
        <v>14</v>
      </c>
      <c r="L64" s="212" t="s">
        <v>14</v>
      </c>
      <c r="M64" s="211" t="s">
        <v>14</v>
      </c>
      <c r="N64" s="209" t="s">
        <v>14</v>
      </c>
      <c r="O64" s="212" t="s">
        <v>14</v>
      </c>
      <c r="P64" s="213" t="s">
        <v>14</v>
      </c>
    </row>
    <row r="65" spans="1:16" s="230" customFormat="1" ht="18" customHeight="1" x14ac:dyDescent="0.15">
      <c r="A65" s="209">
        <v>4</v>
      </c>
      <c r="B65" s="226" t="s">
        <v>143</v>
      </c>
      <c r="C65" s="227" t="s">
        <v>151</v>
      </c>
      <c r="D65" s="209" t="s">
        <v>8</v>
      </c>
      <c r="E65" s="212" t="s">
        <v>14</v>
      </c>
      <c r="F65" s="211" t="s">
        <v>130</v>
      </c>
      <c r="G65" s="209" t="str">
        <f t="shared" si="3"/>
        <v>（全数）</v>
      </c>
      <c r="H65" s="211">
        <v>11</v>
      </c>
      <c r="I65" s="211" t="str">
        <f t="shared" si="4"/>
        <v>直ちに</v>
      </c>
      <c r="J65" s="211" t="str">
        <f t="shared" si="0"/>
        <v>a</v>
      </c>
      <c r="K65" s="209" t="s">
        <v>14</v>
      </c>
      <c r="L65" s="212" t="s">
        <v>14</v>
      </c>
      <c r="M65" s="211" t="s">
        <v>14</v>
      </c>
      <c r="N65" s="209" t="s">
        <v>14</v>
      </c>
      <c r="O65" s="212" t="s">
        <v>14</v>
      </c>
      <c r="P65" s="213" t="s">
        <v>14</v>
      </c>
    </row>
    <row r="66" spans="1:16" s="230" customFormat="1" ht="18" customHeight="1" x14ac:dyDescent="0.15">
      <c r="A66" s="209">
        <v>4</v>
      </c>
      <c r="B66" s="210" t="s">
        <v>144</v>
      </c>
      <c r="C66" s="229" t="s">
        <v>152</v>
      </c>
      <c r="D66" s="209" t="s">
        <v>8</v>
      </c>
      <c r="E66" s="212" t="s">
        <v>14</v>
      </c>
      <c r="F66" s="211" t="s">
        <v>8</v>
      </c>
      <c r="G66" s="209" t="str">
        <f t="shared" si="3"/>
        <v>（全数）</v>
      </c>
      <c r="H66" s="211">
        <v>11</v>
      </c>
      <c r="I66" s="211" t="str">
        <f t="shared" si="4"/>
        <v>直ちに</v>
      </c>
      <c r="J66" s="211" t="str">
        <f t="shared" si="0"/>
        <v>a</v>
      </c>
      <c r="K66" s="209" t="s">
        <v>14</v>
      </c>
      <c r="L66" s="212" t="s">
        <v>14</v>
      </c>
      <c r="M66" s="211" t="s">
        <v>14</v>
      </c>
      <c r="N66" s="209" t="s">
        <v>14</v>
      </c>
      <c r="O66" s="212" t="s">
        <v>14</v>
      </c>
      <c r="P66" s="213" t="s">
        <v>14</v>
      </c>
    </row>
    <row r="67" spans="1:16" s="230" customFormat="1" ht="18" customHeight="1" thickBot="1" x14ac:dyDescent="0.2">
      <c r="A67" s="197">
        <v>4</v>
      </c>
      <c r="B67" s="214" t="s">
        <v>179</v>
      </c>
      <c r="C67" s="234"/>
      <c r="D67" s="197" t="s">
        <v>8</v>
      </c>
      <c r="E67" s="201" t="s">
        <v>14</v>
      </c>
      <c r="F67" s="196" t="s">
        <v>8</v>
      </c>
      <c r="G67" s="197" t="str">
        <f>IF(H67=11,"（全数）",IF(H67=12,"（全数）",IF(H67=21,"小児科",IF(H67=22,"インフル",IF(H67=23,"眼科",IF(H67=24,"ＳＴＤ",IF(H67=251,"基幹",IF(H67=252,"基幹"))))))))</f>
        <v>（全数）</v>
      </c>
      <c r="H67" s="196">
        <v>11</v>
      </c>
      <c r="I67" s="196" t="str">
        <f t="shared" si="4"/>
        <v>直ちに</v>
      </c>
      <c r="J67" s="196" t="str">
        <f t="shared" si="0"/>
        <v>a</v>
      </c>
      <c r="K67" s="197" t="s">
        <v>14</v>
      </c>
      <c r="L67" s="201" t="s">
        <v>14</v>
      </c>
      <c r="M67" s="196" t="s">
        <v>14</v>
      </c>
      <c r="N67" s="197" t="s">
        <v>14</v>
      </c>
      <c r="O67" s="201" t="s">
        <v>14</v>
      </c>
      <c r="P67" s="215" t="s">
        <v>14</v>
      </c>
    </row>
    <row r="68" spans="1:16" s="228" customFormat="1" ht="18" customHeight="1" x14ac:dyDescent="0.15">
      <c r="A68" s="216">
        <v>5</v>
      </c>
      <c r="B68" s="235" t="s">
        <v>20</v>
      </c>
      <c r="C68" s="236" t="s">
        <v>157</v>
      </c>
      <c r="D68" s="216" t="s">
        <v>8</v>
      </c>
      <c r="E68" s="219" t="s">
        <v>14</v>
      </c>
      <c r="F68" s="218" t="s">
        <v>14</v>
      </c>
      <c r="G68" s="216" t="str">
        <f t="shared" si="3"/>
        <v>（全数）</v>
      </c>
      <c r="H68" s="218">
        <v>12</v>
      </c>
      <c r="I68" s="218" t="str">
        <f t="shared" si="4"/>
        <v>７日以内</v>
      </c>
      <c r="J68" s="218" t="str">
        <f t="shared" si="0"/>
        <v>b1</v>
      </c>
      <c r="K68" s="216" t="s">
        <v>14</v>
      </c>
      <c r="L68" s="219" t="s">
        <v>14</v>
      </c>
      <c r="M68" s="218" t="s">
        <v>14</v>
      </c>
      <c r="N68" s="216" t="s">
        <v>14</v>
      </c>
      <c r="O68" s="219" t="s">
        <v>14</v>
      </c>
      <c r="P68" s="220" t="s">
        <v>14</v>
      </c>
    </row>
    <row r="69" spans="1:16" s="228" customFormat="1" ht="18" customHeight="1" x14ac:dyDescent="0.15">
      <c r="A69" s="209">
        <v>5</v>
      </c>
      <c r="B69" s="226" t="s">
        <v>145</v>
      </c>
      <c r="C69" s="227" t="s">
        <v>156</v>
      </c>
      <c r="D69" s="209" t="s">
        <v>8</v>
      </c>
      <c r="E69" s="212" t="s">
        <v>14</v>
      </c>
      <c r="F69" s="211" t="s">
        <v>14</v>
      </c>
      <c r="G69" s="209" t="str">
        <f t="shared" si="3"/>
        <v>小児科</v>
      </c>
      <c r="H69" s="211">
        <v>21</v>
      </c>
      <c r="I69" s="211" t="str">
        <f t="shared" si="4"/>
        <v>次の月曜</v>
      </c>
      <c r="J69" s="211" t="str">
        <f t="shared" si="0"/>
        <v>c1</v>
      </c>
      <c r="K69" s="209" t="s">
        <v>14</v>
      </c>
      <c r="L69" s="212" t="s">
        <v>14</v>
      </c>
      <c r="M69" s="211" t="s">
        <v>14</v>
      </c>
      <c r="N69" s="209" t="s">
        <v>14</v>
      </c>
      <c r="O69" s="212" t="s">
        <v>14</v>
      </c>
      <c r="P69" s="213" t="s">
        <v>14</v>
      </c>
    </row>
    <row r="70" spans="1:16" s="228" customFormat="1" ht="18" customHeight="1" x14ac:dyDescent="0.15">
      <c r="A70" s="209">
        <v>5</v>
      </c>
      <c r="B70" s="226" t="s">
        <v>22</v>
      </c>
      <c r="C70" s="227" t="s">
        <v>23</v>
      </c>
      <c r="D70" s="209" t="s">
        <v>8</v>
      </c>
      <c r="E70" s="212" t="s">
        <v>14</v>
      </c>
      <c r="F70" s="211" t="s">
        <v>14</v>
      </c>
      <c r="G70" s="209" t="str">
        <f t="shared" si="3"/>
        <v>小児科</v>
      </c>
      <c r="H70" s="211">
        <v>21</v>
      </c>
      <c r="I70" s="211" t="str">
        <f t="shared" si="4"/>
        <v>次の月曜</v>
      </c>
      <c r="J70" s="211" t="str">
        <f t="shared" si="0"/>
        <v>c1</v>
      </c>
      <c r="K70" s="209" t="s">
        <v>14</v>
      </c>
      <c r="L70" s="212" t="s">
        <v>14</v>
      </c>
      <c r="M70" s="211" t="s">
        <v>14</v>
      </c>
      <c r="N70" s="209" t="s">
        <v>14</v>
      </c>
      <c r="O70" s="212" t="s">
        <v>14</v>
      </c>
      <c r="P70" s="213" t="s">
        <v>14</v>
      </c>
    </row>
    <row r="71" spans="1:16" s="228" customFormat="1" ht="30" customHeight="1" x14ac:dyDescent="0.15">
      <c r="A71" s="209">
        <v>5</v>
      </c>
      <c r="B71" s="237" t="s">
        <v>189</v>
      </c>
      <c r="C71" s="229" t="s">
        <v>24</v>
      </c>
      <c r="D71" s="209" t="s">
        <v>8</v>
      </c>
      <c r="E71" s="212" t="s">
        <v>14</v>
      </c>
      <c r="F71" s="211" t="s">
        <v>14</v>
      </c>
      <c r="G71" s="238" t="s">
        <v>333</v>
      </c>
      <c r="H71" s="211">
        <v>22</v>
      </c>
      <c r="I71" s="211" t="str">
        <f>IF(H71=11,"直ちに",IF(H71=12,"７日以内",IF(H71=21,"次の月曜",IF(H71=22,"次の月曜",IF(H71=23,"次の月曜",IF(H71=24,"翌月初日",IF(H71=251,"次の月曜",IF(H71=252,"翌月初日"))))))))</f>
        <v>次の月曜</v>
      </c>
      <c r="J71" s="211" t="str">
        <f t="shared" si="0"/>
        <v>c1</v>
      </c>
      <c r="K71" s="209" t="s">
        <v>14</v>
      </c>
      <c r="L71" s="212" t="s">
        <v>14</v>
      </c>
      <c r="M71" s="211" t="s">
        <v>14</v>
      </c>
      <c r="N71" s="209" t="s">
        <v>14</v>
      </c>
      <c r="O71" s="212" t="s">
        <v>14</v>
      </c>
      <c r="P71" s="213" t="s">
        <v>14</v>
      </c>
    </row>
    <row r="72" spans="1:16" s="228" customFormat="1" ht="30" customHeight="1" x14ac:dyDescent="0.15">
      <c r="A72" s="209">
        <v>5</v>
      </c>
      <c r="B72" s="237" t="s">
        <v>270</v>
      </c>
      <c r="C72" s="229" t="s">
        <v>25</v>
      </c>
      <c r="D72" s="209" t="s">
        <v>8</v>
      </c>
      <c r="E72" s="212" t="s">
        <v>14</v>
      </c>
      <c r="F72" s="211" t="s">
        <v>14</v>
      </c>
      <c r="G72" s="209" t="str">
        <f t="shared" si="3"/>
        <v>（全数）</v>
      </c>
      <c r="H72" s="211">
        <v>12</v>
      </c>
      <c r="I72" s="211" t="str">
        <f t="shared" si="4"/>
        <v>７日以内</v>
      </c>
      <c r="J72" s="211" t="str">
        <f t="shared" ref="J72:J82" si="5">IF(H72=11,"a",IF(H72=12,"b1",IF(H72=21,"c1",IF(H72=22,"c1",IF(H72=23,"c1",IF(H72=24,"c1","c2"))))))</f>
        <v>b1</v>
      </c>
      <c r="K72" s="209" t="s">
        <v>14</v>
      </c>
      <c r="L72" s="212" t="s">
        <v>14</v>
      </c>
      <c r="M72" s="211" t="s">
        <v>14</v>
      </c>
      <c r="N72" s="209" t="s">
        <v>14</v>
      </c>
      <c r="O72" s="212" t="s">
        <v>14</v>
      </c>
      <c r="P72" s="213" t="s">
        <v>14</v>
      </c>
    </row>
    <row r="73" spans="1:16" s="228" customFormat="1" ht="18" customHeight="1" x14ac:dyDescent="0.15">
      <c r="A73" s="209">
        <v>5</v>
      </c>
      <c r="B73" s="226" t="s">
        <v>26</v>
      </c>
      <c r="C73" s="227" t="s">
        <v>27</v>
      </c>
      <c r="D73" s="209" t="s">
        <v>8</v>
      </c>
      <c r="E73" s="212" t="s">
        <v>14</v>
      </c>
      <c r="F73" s="211" t="s">
        <v>14</v>
      </c>
      <c r="G73" s="209" t="str">
        <f t="shared" si="3"/>
        <v>小児科</v>
      </c>
      <c r="H73" s="211">
        <v>21</v>
      </c>
      <c r="I73" s="211" t="str">
        <f t="shared" si="4"/>
        <v>次の月曜</v>
      </c>
      <c r="J73" s="211" t="str">
        <f t="shared" si="5"/>
        <v>c1</v>
      </c>
      <c r="K73" s="209" t="s">
        <v>14</v>
      </c>
      <c r="L73" s="212" t="s">
        <v>14</v>
      </c>
      <c r="M73" s="211" t="s">
        <v>14</v>
      </c>
      <c r="N73" s="209" t="s">
        <v>14</v>
      </c>
      <c r="O73" s="212" t="s">
        <v>14</v>
      </c>
      <c r="P73" s="213" t="s">
        <v>14</v>
      </c>
    </row>
    <row r="74" spans="1:16" s="228" customFormat="1" ht="18" customHeight="1" x14ac:dyDescent="0.15">
      <c r="A74" s="209">
        <v>5</v>
      </c>
      <c r="B74" s="226" t="s">
        <v>338</v>
      </c>
      <c r="C74" s="227" t="s">
        <v>335</v>
      </c>
      <c r="D74" s="209" t="s">
        <v>8</v>
      </c>
      <c r="E74" s="212" t="s">
        <v>14</v>
      </c>
      <c r="F74" s="211" t="s">
        <v>14</v>
      </c>
      <c r="G74" s="209" t="s">
        <v>326</v>
      </c>
      <c r="H74" s="211">
        <v>12</v>
      </c>
      <c r="I74" s="211" t="s">
        <v>336</v>
      </c>
      <c r="J74" s="211" t="s">
        <v>337</v>
      </c>
      <c r="K74" s="209" t="s">
        <v>14</v>
      </c>
      <c r="L74" s="212" t="s">
        <v>14</v>
      </c>
      <c r="M74" s="211" t="s">
        <v>14</v>
      </c>
      <c r="N74" s="209" t="s">
        <v>14</v>
      </c>
      <c r="O74" s="212" t="s">
        <v>14</v>
      </c>
      <c r="P74" s="213" t="s">
        <v>14</v>
      </c>
    </row>
    <row r="75" spans="1:16" s="228" customFormat="1" ht="30" customHeight="1" x14ac:dyDescent="0.15">
      <c r="A75" s="209">
        <v>5</v>
      </c>
      <c r="B75" s="226" t="s">
        <v>35</v>
      </c>
      <c r="C75" s="227" t="s">
        <v>36</v>
      </c>
      <c r="D75" s="209" t="s">
        <v>8</v>
      </c>
      <c r="E75" s="212" t="s">
        <v>14</v>
      </c>
      <c r="F75" s="211" t="s">
        <v>14</v>
      </c>
      <c r="G75" s="238" t="s">
        <v>334</v>
      </c>
      <c r="H75" s="211">
        <v>21</v>
      </c>
      <c r="I75" s="211" t="str">
        <f t="shared" si="4"/>
        <v>次の月曜</v>
      </c>
      <c r="J75" s="211" t="str">
        <f t="shared" si="5"/>
        <v>c1</v>
      </c>
      <c r="K75" s="209" t="s">
        <v>14</v>
      </c>
      <c r="L75" s="212" t="s">
        <v>14</v>
      </c>
      <c r="M75" s="211" t="s">
        <v>14</v>
      </c>
      <c r="N75" s="209" t="s">
        <v>14</v>
      </c>
      <c r="O75" s="212" t="s">
        <v>14</v>
      </c>
      <c r="P75" s="213" t="s">
        <v>14</v>
      </c>
    </row>
    <row r="76" spans="1:16" s="228" customFormat="1" ht="18" customHeight="1" x14ac:dyDescent="0.15">
      <c r="A76" s="209">
        <v>5</v>
      </c>
      <c r="B76" s="226" t="s">
        <v>37</v>
      </c>
      <c r="C76" s="227" t="s">
        <v>38</v>
      </c>
      <c r="D76" s="209" t="s">
        <v>8</v>
      </c>
      <c r="E76" s="212" t="s">
        <v>14</v>
      </c>
      <c r="F76" s="211" t="s">
        <v>14</v>
      </c>
      <c r="G76" s="209" t="str">
        <f t="shared" si="3"/>
        <v>眼科</v>
      </c>
      <c r="H76" s="211">
        <v>23</v>
      </c>
      <c r="I76" s="211" t="str">
        <f t="shared" si="4"/>
        <v>次の月曜</v>
      </c>
      <c r="J76" s="211" t="str">
        <f t="shared" si="5"/>
        <v>c1</v>
      </c>
      <c r="K76" s="209" t="s">
        <v>14</v>
      </c>
      <c r="L76" s="212" t="s">
        <v>14</v>
      </c>
      <c r="M76" s="211" t="s">
        <v>14</v>
      </c>
      <c r="N76" s="209" t="s">
        <v>14</v>
      </c>
      <c r="O76" s="212" t="s">
        <v>14</v>
      </c>
      <c r="P76" s="213" t="s">
        <v>14</v>
      </c>
    </row>
    <row r="77" spans="1:16" s="228" customFormat="1" ht="18" customHeight="1" x14ac:dyDescent="0.15">
      <c r="A77" s="209">
        <v>5</v>
      </c>
      <c r="B77" s="226" t="s">
        <v>349</v>
      </c>
      <c r="C77" s="227"/>
      <c r="D77" s="209" t="s">
        <v>8</v>
      </c>
      <c r="E77" s="212" t="s">
        <v>14</v>
      </c>
      <c r="F77" s="211" t="s">
        <v>14</v>
      </c>
      <c r="G77" s="209" t="str">
        <f t="shared" si="3"/>
        <v>（全数）</v>
      </c>
      <c r="H77" s="211">
        <v>12</v>
      </c>
      <c r="I77" s="211" t="str">
        <f t="shared" si="4"/>
        <v>７日以内</v>
      </c>
      <c r="J77" s="211" t="str">
        <f t="shared" si="5"/>
        <v>b1</v>
      </c>
      <c r="K77" s="209" t="s">
        <v>14</v>
      </c>
      <c r="L77" s="212" t="s">
        <v>14</v>
      </c>
      <c r="M77" s="211" t="s">
        <v>14</v>
      </c>
      <c r="N77" s="209" t="s">
        <v>14</v>
      </c>
      <c r="O77" s="212" t="s">
        <v>14</v>
      </c>
      <c r="P77" s="213" t="s">
        <v>14</v>
      </c>
    </row>
    <row r="78" spans="1:16" s="228" customFormat="1" ht="42.75" customHeight="1" x14ac:dyDescent="0.15">
      <c r="A78" s="209">
        <v>5</v>
      </c>
      <c r="B78" s="231" t="s">
        <v>180</v>
      </c>
      <c r="C78" s="227" t="s">
        <v>39</v>
      </c>
      <c r="D78" s="209" t="s">
        <v>8</v>
      </c>
      <c r="E78" s="212" t="s">
        <v>14</v>
      </c>
      <c r="F78" s="211" t="s">
        <v>14</v>
      </c>
      <c r="G78" s="209" t="str">
        <f t="shared" si="3"/>
        <v>（全数）</v>
      </c>
      <c r="H78" s="211">
        <v>12</v>
      </c>
      <c r="I78" s="211" t="str">
        <f t="shared" si="4"/>
        <v>７日以内</v>
      </c>
      <c r="J78" s="211" t="str">
        <f t="shared" si="5"/>
        <v>b1</v>
      </c>
      <c r="K78" s="209" t="s">
        <v>14</v>
      </c>
      <c r="L78" s="212" t="s">
        <v>14</v>
      </c>
      <c r="M78" s="211" t="s">
        <v>14</v>
      </c>
      <c r="N78" s="209" t="s">
        <v>14</v>
      </c>
      <c r="O78" s="212" t="s">
        <v>14</v>
      </c>
      <c r="P78" s="213" t="s">
        <v>14</v>
      </c>
    </row>
    <row r="79" spans="1:16" s="230" customFormat="1" ht="18" customHeight="1" x14ac:dyDescent="0.15">
      <c r="A79" s="209">
        <v>5</v>
      </c>
      <c r="B79" s="226" t="s">
        <v>271</v>
      </c>
      <c r="C79" s="227" t="s">
        <v>45</v>
      </c>
      <c r="D79" s="209" t="s">
        <v>8</v>
      </c>
      <c r="E79" s="212" t="s">
        <v>14</v>
      </c>
      <c r="F79" s="211" t="s">
        <v>14</v>
      </c>
      <c r="G79" s="209" t="str">
        <f t="shared" si="3"/>
        <v>基幹</v>
      </c>
      <c r="H79" s="211">
        <v>251</v>
      </c>
      <c r="I79" s="211" t="str">
        <f t="shared" si="4"/>
        <v>次の月曜</v>
      </c>
      <c r="J79" s="211" t="str">
        <f t="shared" si="5"/>
        <v>c2</v>
      </c>
      <c r="K79" s="209" t="s">
        <v>14</v>
      </c>
      <c r="L79" s="212" t="s">
        <v>14</v>
      </c>
      <c r="M79" s="211" t="s">
        <v>14</v>
      </c>
      <c r="N79" s="209" t="s">
        <v>14</v>
      </c>
      <c r="O79" s="212" t="s">
        <v>14</v>
      </c>
      <c r="P79" s="213" t="s">
        <v>14</v>
      </c>
    </row>
    <row r="80" spans="1:16" s="230" customFormat="1" ht="18" customHeight="1" x14ac:dyDescent="0.15">
      <c r="A80" s="209">
        <v>5</v>
      </c>
      <c r="B80" s="210" t="s">
        <v>46</v>
      </c>
      <c r="C80" s="229" t="s">
        <v>47</v>
      </c>
      <c r="D80" s="209" t="s">
        <v>8</v>
      </c>
      <c r="E80" s="212" t="s">
        <v>14</v>
      </c>
      <c r="F80" s="211" t="s">
        <v>14</v>
      </c>
      <c r="G80" s="209" t="str">
        <f t="shared" si="3"/>
        <v>（全数）</v>
      </c>
      <c r="H80" s="211">
        <v>12</v>
      </c>
      <c r="I80" s="211" t="str">
        <f t="shared" si="4"/>
        <v>７日以内</v>
      </c>
      <c r="J80" s="211" t="str">
        <f t="shared" si="5"/>
        <v>b1</v>
      </c>
      <c r="K80" s="209" t="s">
        <v>14</v>
      </c>
      <c r="L80" s="212" t="s">
        <v>14</v>
      </c>
      <c r="M80" s="211" t="s">
        <v>14</v>
      </c>
      <c r="N80" s="209" t="s">
        <v>14</v>
      </c>
      <c r="O80" s="212" t="s">
        <v>14</v>
      </c>
      <c r="P80" s="213" t="s">
        <v>14</v>
      </c>
    </row>
    <row r="81" spans="1:16" s="230" customFormat="1" ht="18" customHeight="1" x14ac:dyDescent="0.15">
      <c r="A81" s="209">
        <v>5</v>
      </c>
      <c r="B81" s="226" t="s">
        <v>48</v>
      </c>
      <c r="C81" s="227" t="s">
        <v>49</v>
      </c>
      <c r="D81" s="209" t="s">
        <v>8</v>
      </c>
      <c r="E81" s="212" t="s">
        <v>14</v>
      </c>
      <c r="F81" s="211" t="s">
        <v>14</v>
      </c>
      <c r="G81" s="209" t="str">
        <f t="shared" si="3"/>
        <v>（全数）</v>
      </c>
      <c r="H81" s="211">
        <v>12</v>
      </c>
      <c r="I81" s="211" t="str">
        <f t="shared" si="4"/>
        <v>７日以内</v>
      </c>
      <c r="J81" s="211" t="str">
        <f t="shared" si="5"/>
        <v>b1</v>
      </c>
      <c r="K81" s="209" t="s">
        <v>14</v>
      </c>
      <c r="L81" s="212" t="s">
        <v>14</v>
      </c>
      <c r="M81" s="211" t="s">
        <v>14</v>
      </c>
      <c r="N81" s="209" t="s">
        <v>14</v>
      </c>
      <c r="O81" s="212" t="s">
        <v>14</v>
      </c>
      <c r="P81" s="213" t="s">
        <v>14</v>
      </c>
    </row>
    <row r="82" spans="1:16" s="230" customFormat="1" ht="18" customHeight="1" x14ac:dyDescent="0.15">
      <c r="A82" s="209">
        <v>5</v>
      </c>
      <c r="B82" s="226" t="s">
        <v>50</v>
      </c>
      <c r="C82" s="227" t="s">
        <v>51</v>
      </c>
      <c r="D82" s="209" t="s">
        <v>8</v>
      </c>
      <c r="E82" s="212" t="s">
        <v>14</v>
      </c>
      <c r="F82" s="211" t="s">
        <v>14</v>
      </c>
      <c r="G82" s="209" t="str">
        <f t="shared" si="3"/>
        <v>（全数）</v>
      </c>
      <c r="H82" s="211">
        <v>12</v>
      </c>
      <c r="I82" s="211" t="str">
        <f t="shared" si="4"/>
        <v>７日以内</v>
      </c>
      <c r="J82" s="211" t="str">
        <f t="shared" si="5"/>
        <v>b1</v>
      </c>
      <c r="K82" s="209" t="s">
        <v>14</v>
      </c>
      <c r="L82" s="212" t="s">
        <v>14</v>
      </c>
      <c r="M82" s="211" t="s">
        <v>14</v>
      </c>
      <c r="N82" s="209" t="s">
        <v>14</v>
      </c>
      <c r="O82" s="212" t="s">
        <v>14</v>
      </c>
      <c r="P82" s="213" t="s">
        <v>14</v>
      </c>
    </row>
    <row r="83" spans="1:16" s="230" customFormat="1" ht="18" customHeight="1" x14ac:dyDescent="0.15">
      <c r="A83" s="209">
        <v>5</v>
      </c>
      <c r="B83" s="210" t="s">
        <v>52</v>
      </c>
      <c r="C83" s="229" t="s">
        <v>53</v>
      </c>
      <c r="D83" s="209" t="s">
        <v>8</v>
      </c>
      <c r="E83" s="212" t="s">
        <v>14</v>
      </c>
      <c r="F83" s="211" t="s">
        <v>8</v>
      </c>
      <c r="G83" s="209" t="str">
        <f t="shared" si="3"/>
        <v>（全数）</v>
      </c>
      <c r="H83" s="211">
        <v>12</v>
      </c>
      <c r="I83" s="211" t="str">
        <f t="shared" si="4"/>
        <v>７日以内</v>
      </c>
      <c r="J83" s="211" t="s">
        <v>182</v>
      </c>
      <c r="K83" s="209" t="s">
        <v>14</v>
      </c>
      <c r="L83" s="212" t="s">
        <v>14</v>
      </c>
      <c r="M83" s="211" t="s">
        <v>14</v>
      </c>
      <c r="N83" s="209" t="s">
        <v>14</v>
      </c>
      <c r="O83" s="212" t="s">
        <v>14</v>
      </c>
      <c r="P83" s="213" t="s">
        <v>14</v>
      </c>
    </row>
    <row r="84" spans="1:16" s="230" customFormat="1" ht="35.25" customHeight="1" x14ac:dyDescent="0.15">
      <c r="A84" s="209">
        <v>5</v>
      </c>
      <c r="B84" s="231" t="s">
        <v>272</v>
      </c>
      <c r="C84" s="227" t="s">
        <v>56</v>
      </c>
      <c r="D84" s="209" t="s">
        <v>8</v>
      </c>
      <c r="E84" s="212" t="s">
        <v>14</v>
      </c>
      <c r="F84" s="211" t="s">
        <v>14</v>
      </c>
      <c r="G84" s="209" t="str">
        <f t="shared" si="3"/>
        <v>基幹</v>
      </c>
      <c r="H84" s="211">
        <v>251</v>
      </c>
      <c r="I84" s="211" t="str">
        <f t="shared" si="4"/>
        <v>次の月曜</v>
      </c>
      <c r="J84" s="211" t="str">
        <f t="shared" ref="J84:J114" si="6">IF(H84=11,"a",IF(H84=12,"b1",IF(H84=21,"c1",IF(H84=22,"c1",IF(H84=23,"c1",IF(H84=24,"c1","c2"))))))</f>
        <v>c2</v>
      </c>
      <c r="K84" s="209" t="s">
        <v>14</v>
      </c>
      <c r="L84" s="212" t="s">
        <v>14</v>
      </c>
      <c r="M84" s="211" t="s">
        <v>14</v>
      </c>
      <c r="N84" s="209" t="s">
        <v>14</v>
      </c>
      <c r="O84" s="212" t="s">
        <v>14</v>
      </c>
      <c r="P84" s="213" t="s">
        <v>14</v>
      </c>
    </row>
    <row r="85" spans="1:16" s="230" customFormat="1" ht="18" customHeight="1" x14ac:dyDescent="0.15">
      <c r="A85" s="209">
        <v>5</v>
      </c>
      <c r="B85" s="226" t="s">
        <v>57</v>
      </c>
      <c r="C85" s="227" t="s">
        <v>58</v>
      </c>
      <c r="D85" s="209" t="s">
        <v>8</v>
      </c>
      <c r="E85" s="212" t="s">
        <v>14</v>
      </c>
      <c r="F85" s="211" t="s">
        <v>14</v>
      </c>
      <c r="G85" s="209" t="str">
        <f t="shared" si="3"/>
        <v>（全数）</v>
      </c>
      <c r="H85" s="211">
        <v>12</v>
      </c>
      <c r="I85" s="211" t="str">
        <f t="shared" si="4"/>
        <v>７日以内</v>
      </c>
      <c r="J85" s="211" t="str">
        <f t="shared" si="6"/>
        <v>b1</v>
      </c>
      <c r="K85" s="209" t="s">
        <v>14</v>
      </c>
      <c r="L85" s="212" t="s">
        <v>14</v>
      </c>
      <c r="M85" s="211" t="s">
        <v>14</v>
      </c>
      <c r="N85" s="209" t="s">
        <v>14</v>
      </c>
      <c r="O85" s="212" t="s">
        <v>14</v>
      </c>
      <c r="P85" s="213" t="s">
        <v>14</v>
      </c>
    </row>
    <row r="86" spans="1:16" s="230" customFormat="1" ht="18" customHeight="1" x14ac:dyDescent="0.15">
      <c r="A86" s="209">
        <v>5</v>
      </c>
      <c r="B86" s="226" t="s">
        <v>204</v>
      </c>
      <c r="C86" s="227" t="s">
        <v>63</v>
      </c>
      <c r="D86" s="209" t="s">
        <v>8</v>
      </c>
      <c r="E86" s="212" t="s">
        <v>14</v>
      </c>
      <c r="F86" s="211" t="s">
        <v>14</v>
      </c>
      <c r="G86" s="209" t="str">
        <f>IF(H86=11,"（全数）",IF(H86=12,"（全数）",IF(H86=21,"小児科",IF(H86=22,"インフル",IF(H86=23,"眼科",IF(H86=24,"ＳＴＤ",IF(H86=251,"基幹",IF(H86=252,"基幹"))))))))</f>
        <v>（全数）</v>
      </c>
      <c r="H86" s="211">
        <v>12</v>
      </c>
      <c r="I86" s="211" t="str">
        <f>IF(H86=11,"直ちに",IF(H86=12,"７日以内",IF(H86=21,"次の月曜",IF(H86=22,"次の月曜",IF(H86=23,"次の月曜",IF(H86=24,"翌月初日",IF(H86=251,"次の月曜",IF(H86=252,"翌月初日"))))))))</f>
        <v>７日以内</v>
      </c>
      <c r="J86" s="211" t="str">
        <f>IF(H86=11,"a",IF(H86=12,"b1",IF(H86=21,"c1",IF(H86=22,"c1",IF(H86=23,"c1",IF(H86=24,"c1","c2"))))))</f>
        <v>b1</v>
      </c>
      <c r="K86" s="209" t="s">
        <v>14</v>
      </c>
      <c r="L86" s="212" t="s">
        <v>14</v>
      </c>
      <c r="M86" s="211" t="s">
        <v>14</v>
      </c>
      <c r="N86" s="209" t="s">
        <v>14</v>
      </c>
      <c r="O86" s="212" t="s">
        <v>14</v>
      </c>
      <c r="P86" s="213" t="s">
        <v>14</v>
      </c>
    </row>
    <row r="87" spans="1:16" s="230" customFormat="1" ht="18" customHeight="1" x14ac:dyDescent="0.15">
      <c r="A87" s="209">
        <v>5</v>
      </c>
      <c r="B87" s="226" t="s">
        <v>203</v>
      </c>
      <c r="C87" s="227" t="s">
        <v>63</v>
      </c>
      <c r="D87" s="209" t="s">
        <v>8</v>
      </c>
      <c r="E87" s="212" t="s">
        <v>14</v>
      </c>
      <c r="F87" s="211" t="s">
        <v>14</v>
      </c>
      <c r="G87" s="209" t="str">
        <f>IF(H87=11,"（全数）",IF(H87=12,"（全数）",IF(H87=21,"小児科",IF(H87=22,"インフル",IF(H87=23,"眼科",IF(H87=24,"ＳＴＤ",IF(H87=251,"基幹",IF(H87=252,"基幹"))))))))</f>
        <v>（全数）</v>
      </c>
      <c r="H87" s="211">
        <v>12</v>
      </c>
      <c r="I87" s="211" t="s">
        <v>192</v>
      </c>
      <c r="J87" s="211" t="s">
        <v>193</v>
      </c>
      <c r="K87" s="209" t="s">
        <v>14</v>
      </c>
      <c r="L87" s="212" t="s">
        <v>14</v>
      </c>
      <c r="M87" s="211" t="s">
        <v>14</v>
      </c>
      <c r="N87" s="209" t="s">
        <v>14</v>
      </c>
      <c r="O87" s="212" t="s">
        <v>14</v>
      </c>
      <c r="P87" s="213" t="s">
        <v>14</v>
      </c>
    </row>
    <row r="88" spans="1:16" s="230" customFormat="1" ht="18" customHeight="1" x14ac:dyDescent="0.15">
      <c r="A88" s="209">
        <v>5</v>
      </c>
      <c r="B88" s="226" t="s">
        <v>205</v>
      </c>
      <c r="C88" s="227" t="s">
        <v>63</v>
      </c>
      <c r="D88" s="209" t="s">
        <v>8</v>
      </c>
      <c r="E88" s="212" t="s">
        <v>14</v>
      </c>
      <c r="F88" s="211" t="s">
        <v>14</v>
      </c>
      <c r="G88" s="209" t="str">
        <f>IF(H88=11,"（全数）",IF(H88=12,"（全数）",IF(H88=21,"小児科",IF(H88=22,"インフル",IF(H88=23,"眼科",IF(H88=24,"ＳＴＤ",IF(H88=251,"基幹",IF(H88=252,"基幹"))))))))</f>
        <v>（全数）</v>
      </c>
      <c r="H88" s="211">
        <v>12</v>
      </c>
      <c r="I88" s="211" t="str">
        <f>IF(H88=11,"直ちに",IF(H88=12,"７日以内",IF(H88=21,"次の月曜",IF(H88=22,"次の月曜",IF(H88=23,"次の月曜",IF(H88=24,"翌月初日",IF(H88=251,"次の月曜",IF(H88=252,"翌月初日"))))))))</f>
        <v>７日以内</v>
      </c>
      <c r="J88" s="211" t="str">
        <f>IF(H88=11,"a",IF(H88=12,"b1",IF(H88=21,"c1",IF(H88=22,"c1",IF(H88=23,"c1",IF(H88=24,"c1","c2"))))))</f>
        <v>b1</v>
      </c>
      <c r="K88" s="209" t="s">
        <v>14</v>
      </c>
      <c r="L88" s="212" t="s">
        <v>14</v>
      </c>
      <c r="M88" s="211" t="s">
        <v>14</v>
      </c>
      <c r="N88" s="209" t="s">
        <v>14</v>
      </c>
      <c r="O88" s="212" t="s">
        <v>14</v>
      </c>
      <c r="P88" s="213" t="s">
        <v>14</v>
      </c>
    </row>
    <row r="89" spans="1:16" s="230" customFormat="1" ht="18" customHeight="1" x14ac:dyDescent="0.15">
      <c r="A89" s="209">
        <v>5</v>
      </c>
      <c r="B89" s="226" t="s">
        <v>61</v>
      </c>
      <c r="C89" s="227" t="s">
        <v>62</v>
      </c>
      <c r="D89" s="209" t="s">
        <v>8</v>
      </c>
      <c r="E89" s="212" t="s">
        <v>14</v>
      </c>
      <c r="F89" s="211" t="s">
        <v>14</v>
      </c>
      <c r="G89" s="209" t="str">
        <f t="shared" si="3"/>
        <v>小児科</v>
      </c>
      <c r="H89" s="211">
        <v>21</v>
      </c>
      <c r="I89" s="211" t="str">
        <f t="shared" si="4"/>
        <v>次の月曜</v>
      </c>
      <c r="J89" s="211" t="str">
        <f t="shared" si="6"/>
        <v>c1</v>
      </c>
      <c r="K89" s="209" t="s">
        <v>14</v>
      </c>
      <c r="L89" s="212" t="s">
        <v>14</v>
      </c>
      <c r="M89" s="211" t="s">
        <v>14</v>
      </c>
      <c r="N89" s="209" t="s">
        <v>14</v>
      </c>
      <c r="O89" s="212" t="s">
        <v>14</v>
      </c>
      <c r="P89" s="213" t="s">
        <v>14</v>
      </c>
    </row>
    <row r="90" spans="1:16" s="230" customFormat="1" ht="18" customHeight="1" x14ac:dyDescent="0.15">
      <c r="A90" s="209">
        <v>5</v>
      </c>
      <c r="B90" s="226" t="s">
        <v>339</v>
      </c>
      <c r="C90" s="227" t="s">
        <v>62</v>
      </c>
      <c r="D90" s="209" t="s">
        <v>8</v>
      </c>
      <c r="E90" s="212" t="s">
        <v>14</v>
      </c>
      <c r="F90" s="211" t="s">
        <v>14</v>
      </c>
      <c r="G90" s="209" t="str">
        <f>IF(H90=11,"（全数）",IF(H90=12,"（全数）",IF(H90=21,"小児科",IF(H90=22,"インフル",IF(H90=23,"眼科",IF(H90=24,"ＳＴＤ",IF(H90=251,"基幹",IF(H90=252,"基幹"))))))))</f>
        <v>（全数）</v>
      </c>
      <c r="H90" s="211">
        <v>12</v>
      </c>
      <c r="I90" s="211" t="str">
        <f>IF(H90=11,"直ちに",IF(H90=12,"７日以内",IF(H90=21,"次の月曜",IF(H90=22,"次の月曜",IF(H90=23,"次の月曜",IF(H90=24,"翌月初日",IF(H90=251,"次の月曜",IF(H90=252,"翌月初日"))))))))</f>
        <v>７日以内</v>
      </c>
      <c r="J90" s="211" t="str">
        <f>IF(H90=11,"a",IF(H90=12,"b1",IF(H90=21,"c1",IF(H90=22,"c1",IF(H90=23,"c1",IF(H90=24,"c1","c2"))))))</f>
        <v>b1</v>
      </c>
      <c r="K90" s="209" t="s">
        <v>14</v>
      </c>
      <c r="L90" s="212" t="s">
        <v>14</v>
      </c>
      <c r="M90" s="211" t="s">
        <v>14</v>
      </c>
      <c r="N90" s="209" t="s">
        <v>14</v>
      </c>
      <c r="O90" s="212" t="s">
        <v>14</v>
      </c>
      <c r="P90" s="213" t="s">
        <v>14</v>
      </c>
    </row>
    <row r="91" spans="1:16" s="203" customFormat="1" ht="18" customHeight="1" x14ac:dyDescent="0.15">
      <c r="A91" s="209">
        <v>5</v>
      </c>
      <c r="B91" s="210" t="s">
        <v>64</v>
      </c>
      <c r="C91" s="229" t="s">
        <v>65</v>
      </c>
      <c r="D91" s="209" t="s">
        <v>8</v>
      </c>
      <c r="E91" s="212" t="s">
        <v>14</v>
      </c>
      <c r="F91" s="211" t="s">
        <v>14</v>
      </c>
      <c r="G91" s="209" t="str">
        <f>IF(H91=11,"（全数）",IF(H91=12,"（全数）",IF(H91=21,"小児科",IF(H91=22,"インフル",IF(H91=23,"眼科",IF(H91=24,"ＳＴＤ",IF(H91=251,"基幹",IF(H91=252,"基幹"))))))))</f>
        <v>ＳＴＤ</v>
      </c>
      <c r="H91" s="211">
        <v>24</v>
      </c>
      <c r="I91" s="211" t="str">
        <f t="shared" si="4"/>
        <v>翌月初日</v>
      </c>
      <c r="J91" s="211" t="str">
        <f t="shared" si="6"/>
        <v>c1</v>
      </c>
      <c r="K91" s="209" t="s">
        <v>14</v>
      </c>
      <c r="L91" s="212" t="s">
        <v>14</v>
      </c>
      <c r="M91" s="211" t="s">
        <v>14</v>
      </c>
      <c r="N91" s="209" t="s">
        <v>14</v>
      </c>
      <c r="O91" s="212" t="s">
        <v>14</v>
      </c>
      <c r="P91" s="213" t="s">
        <v>14</v>
      </c>
    </row>
    <row r="92" spans="1:16" s="230" customFormat="1" ht="18" customHeight="1" x14ac:dyDescent="0.15">
      <c r="A92" s="209">
        <v>5</v>
      </c>
      <c r="B92" s="226" t="s">
        <v>66</v>
      </c>
      <c r="C92" s="227" t="s">
        <v>67</v>
      </c>
      <c r="D92" s="209" t="s">
        <v>8</v>
      </c>
      <c r="E92" s="212" t="s">
        <v>14</v>
      </c>
      <c r="F92" s="211" t="s">
        <v>14</v>
      </c>
      <c r="G92" s="209" t="str">
        <f>IF(H92=11,"（全数）",IF(H92=12,"（全数）",IF(H92=21,"小児科",IF(H92=22,"インフル",IF(H92=23,"眼科",IF(H92=24,"ＳＴＤ",IF(H92=251,"基幹",IF(H92=252,"基幹"))))))))</f>
        <v>ＳＴＤ</v>
      </c>
      <c r="H92" s="211">
        <v>24</v>
      </c>
      <c r="I92" s="211" t="str">
        <f t="shared" si="4"/>
        <v>翌月初日</v>
      </c>
      <c r="J92" s="211" t="str">
        <f t="shared" si="6"/>
        <v>c1</v>
      </c>
      <c r="K92" s="209" t="s">
        <v>14</v>
      </c>
      <c r="L92" s="212" t="s">
        <v>14</v>
      </c>
      <c r="M92" s="211" t="s">
        <v>14</v>
      </c>
      <c r="N92" s="209" t="s">
        <v>14</v>
      </c>
      <c r="O92" s="212" t="s">
        <v>14</v>
      </c>
      <c r="P92" s="213" t="s">
        <v>14</v>
      </c>
    </row>
    <row r="93" spans="1:16" s="230" customFormat="1" ht="18" customHeight="1" x14ac:dyDescent="0.15">
      <c r="A93" s="209">
        <v>5</v>
      </c>
      <c r="B93" s="226" t="s">
        <v>147</v>
      </c>
      <c r="C93" s="227" t="s">
        <v>158</v>
      </c>
      <c r="D93" s="209" t="s">
        <v>8</v>
      </c>
      <c r="E93" s="212" t="s">
        <v>14</v>
      </c>
      <c r="F93" s="211" t="s">
        <v>14</v>
      </c>
      <c r="G93" s="209" t="str">
        <f t="shared" ref="G93:G114" si="7">IF(H93=11,"（全数）",IF(H93=12,"（全数）",IF(H93=21,"小児科",IF(H93=22,"インフル",IF(H93=23,"眼科",IF(H93=24,"ＳＴＤ",IF(H93=251,"基幹",IF(H93=252,"基幹"))))))))</f>
        <v>ＳＴＤ</v>
      </c>
      <c r="H93" s="211">
        <v>24</v>
      </c>
      <c r="I93" s="211" t="str">
        <f t="shared" si="4"/>
        <v>翌月初日</v>
      </c>
      <c r="J93" s="211" t="str">
        <f t="shared" si="6"/>
        <v>c1</v>
      </c>
      <c r="K93" s="209" t="s">
        <v>14</v>
      </c>
      <c r="L93" s="212" t="s">
        <v>14</v>
      </c>
      <c r="M93" s="211" t="s">
        <v>14</v>
      </c>
      <c r="N93" s="209" t="s">
        <v>14</v>
      </c>
      <c r="O93" s="212" t="s">
        <v>14</v>
      </c>
      <c r="P93" s="213" t="s">
        <v>14</v>
      </c>
    </row>
    <row r="94" spans="1:16" s="230" customFormat="1" ht="18" customHeight="1" x14ac:dyDescent="0.15">
      <c r="A94" s="209">
        <v>5</v>
      </c>
      <c r="B94" s="226" t="s">
        <v>137</v>
      </c>
      <c r="C94" s="227" t="s">
        <v>68</v>
      </c>
      <c r="D94" s="209" t="s">
        <v>8</v>
      </c>
      <c r="E94" s="212" t="s">
        <v>14</v>
      </c>
      <c r="F94" s="211" t="s">
        <v>14</v>
      </c>
      <c r="G94" s="209" t="str">
        <f>IF(H94=11,"（全数）",IF(H94=12,"（全数）",IF(H94=21,"小児科",IF(H94=22,"インフル",IF(H94=23,"眼科",IF(H94=24,"ＳＴＤ",IF(H94=251,"基幹",IF(H94=252,"基幹"))))))))</f>
        <v>（全数）</v>
      </c>
      <c r="H94" s="211">
        <v>12</v>
      </c>
      <c r="I94" s="211" t="str">
        <f>IF(H94=11,"直ちに",IF(H94=12,"７日以内",IF(H94=21,"次の月曜",IF(H94=22,"次の月曜",IF(H94=23,"次の月曜",IF(H94=24,"翌月初日",IF(H94=251,"次の月曜",IF(H94=252,"翌月初日"))))))))</f>
        <v>７日以内</v>
      </c>
      <c r="J94" s="211" t="str">
        <f t="shared" si="6"/>
        <v>b1</v>
      </c>
      <c r="K94" s="209" t="s">
        <v>14</v>
      </c>
      <c r="L94" s="212" t="s">
        <v>14</v>
      </c>
      <c r="M94" s="211" t="s">
        <v>14</v>
      </c>
      <c r="N94" s="209" t="s">
        <v>14</v>
      </c>
      <c r="O94" s="212" t="s">
        <v>14</v>
      </c>
      <c r="P94" s="213" t="s">
        <v>14</v>
      </c>
    </row>
    <row r="95" spans="1:16" s="230" customFormat="1" ht="18" customHeight="1" x14ac:dyDescent="0.15">
      <c r="A95" s="209">
        <v>5</v>
      </c>
      <c r="B95" s="226" t="s">
        <v>72</v>
      </c>
      <c r="C95" s="227" t="s">
        <v>73</v>
      </c>
      <c r="D95" s="209" t="s">
        <v>8</v>
      </c>
      <c r="E95" s="212" t="s">
        <v>14</v>
      </c>
      <c r="F95" s="211" t="s">
        <v>14</v>
      </c>
      <c r="G95" s="209" t="str">
        <f>IF(H95=11,"（全数）",IF(H95=12,"（全数）",IF(H95=21,"小児科",IF(H95=22,"インフル",IF(H95=23,"眼科",IF(H95=24,"ＳＴＤ",IF(H95=251,"基幹",IF(H95=252,"基幹"))))))))</f>
        <v>小児科</v>
      </c>
      <c r="H95" s="211">
        <v>21</v>
      </c>
      <c r="I95" s="211" t="str">
        <f>IF(H95=11,"直ちに",IF(H95=12,"７日以内",IF(H95=21,"次の月曜",IF(H95=22,"次の月曜",IF(H95=23,"次の月曜",IF(H95=24,"翌月初日",IF(H95=251,"次の月曜",IF(H95=252,"翌月初日"))))))))</f>
        <v>次の月曜</v>
      </c>
      <c r="J95" s="211" t="str">
        <f t="shared" si="6"/>
        <v>c1</v>
      </c>
      <c r="K95" s="209" t="s">
        <v>14</v>
      </c>
      <c r="L95" s="212" t="s">
        <v>14</v>
      </c>
      <c r="M95" s="211" t="s">
        <v>14</v>
      </c>
      <c r="N95" s="209" t="s">
        <v>14</v>
      </c>
      <c r="O95" s="212" t="s">
        <v>14</v>
      </c>
      <c r="P95" s="213" t="s">
        <v>14</v>
      </c>
    </row>
    <row r="96" spans="1:16" s="230" customFormat="1" ht="18" customHeight="1" x14ac:dyDescent="0.15">
      <c r="A96" s="209">
        <v>5</v>
      </c>
      <c r="B96" s="226" t="s">
        <v>76</v>
      </c>
      <c r="C96" s="227" t="s">
        <v>77</v>
      </c>
      <c r="D96" s="209" t="s">
        <v>8</v>
      </c>
      <c r="E96" s="212" t="s">
        <v>14</v>
      </c>
      <c r="F96" s="211" t="s">
        <v>14</v>
      </c>
      <c r="G96" s="209" t="str">
        <f t="shared" si="7"/>
        <v>小児科</v>
      </c>
      <c r="H96" s="211">
        <v>21</v>
      </c>
      <c r="I96" s="211" t="str">
        <f>IF(H96=11,"直ちに",IF(H96=12,"７日以内",IF(H96=21,"次の月曜",IF(H96=22,"次の月曜",IF(H96=23,"次の月曜",IF(H96=24,"翌月初日",IF(H96=251,"次の月曜",IF(H96=252,"翌月初日"))))))))</f>
        <v>次の月曜</v>
      </c>
      <c r="J96" s="211" t="str">
        <f t="shared" si="6"/>
        <v>c1</v>
      </c>
      <c r="K96" s="209" t="s">
        <v>14</v>
      </c>
      <c r="L96" s="212" t="s">
        <v>14</v>
      </c>
      <c r="M96" s="211" t="s">
        <v>14</v>
      </c>
      <c r="N96" s="209" t="s">
        <v>14</v>
      </c>
      <c r="O96" s="212" t="s">
        <v>14</v>
      </c>
      <c r="P96" s="213" t="s">
        <v>14</v>
      </c>
    </row>
    <row r="97" spans="1:16" s="230" customFormat="1" ht="18" customHeight="1" x14ac:dyDescent="0.15">
      <c r="A97" s="209">
        <v>5</v>
      </c>
      <c r="B97" s="226" t="s">
        <v>138</v>
      </c>
      <c r="C97" s="227" t="s">
        <v>78</v>
      </c>
      <c r="D97" s="209" t="s">
        <v>8</v>
      </c>
      <c r="E97" s="212" t="s">
        <v>14</v>
      </c>
      <c r="F97" s="211" t="s">
        <v>14</v>
      </c>
      <c r="G97" s="209" t="str">
        <f t="shared" si="7"/>
        <v>小児科</v>
      </c>
      <c r="H97" s="211">
        <v>21</v>
      </c>
      <c r="I97" s="211" t="str">
        <f>IF(H97=11,"直ちに",IF(H97=12,"７日以内",IF(H97=21,"次の月曜",IF(H97=22,"次の月曜",IF(H97=23,"次の月曜",IF(H97=24,"翌月初日",IF(H97=251,"次の月曜",IF(H97=252,"翌月初日"))))))))</f>
        <v>次の月曜</v>
      </c>
      <c r="J97" s="211" t="str">
        <f t="shared" si="6"/>
        <v>c1</v>
      </c>
      <c r="K97" s="209" t="s">
        <v>14</v>
      </c>
      <c r="L97" s="212" t="s">
        <v>14</v>
      </c>
      <c r="M97" s="211" t="s">
        <v>14</v>
      </c>
      <c r="N97" s="209" t="s">
        <v>14</v>
      </c>
      <c r="O97" s="212" t="s">
        <v>14</v>
      </c>
      <c r="P97" s="213" t="s">
        <v>14</v>
      </c>
    </row>
    <row r="98" spans="1:16" s="230" customFormat="1" ht="18" customHeight="1" x14ac:dyDescent="0.15">
      <c r="A98" s="209">
        <v>5</v>
      </c>
      <c r="B98" s="210" t="s">
        <v>83</v>
      </c>
      <c r="C98" s="229" t="s">
        <v>84</v>
      </c>
      <c r="D98" s="209" t="s">
        <v>8</v>
      </c>
      <c r="E98" s="212" t="s">
        <v>14</v>
      </c>
      <c r="F98" s="211" t="s">
        <v>8</v>
      </c>
      <c r="G98" s="209" t="str">
        <f t="shared" si="7"/>
        <v>（全数）</v>
      </c>
      <c r="H98" s="211">
        <v>12</v>
      </c>
      <c r="I98" s="211" t="str">
        <f t="shared" ref="I98:I114" si="8">IF(H98=11,"直ちに",IF(H98=12,"７日以内",IF(H98=21,"次の月曜",IF(H98=22,"次の月曜",IF(H98=23,"次の月曜",IF(H98=24,"翌月初日",IF(H98=251,"次の月曜",IF(H98=252,"翌月初日"))))))))</f>
        <v>７日以内</v>
      </c>
      <c r="J98" s="211" t="str">
        <f t="shared" si="6"/>
        <v>b1</v>
      </c>
      <c r="K98" s="209" t="s">
        <v>14</v>
      </c>
      <c r="L98" s="212" t="s">
        <v>14</v>
      </c>
      <c r="M98" s="211" t="s">
        <v>14</v>
      </c>
      <c r="N98" s="209" t="s">
        <v>14</v>
      </c>
      <c r="O98" s="212" t="s">
        <v>14</v>
      </c>
      <c r="P98" s="213" t="s">
        <v>14</v>
      </c>
    </row>
    <row r="99" spans="1:16" s="230" customFormat="1" ht="18" customHeight="1" x14ac:dyDescent="0.15">
      <c r="A99" s="209">
        <v>5</v>
      </c>
      <c r="B99" s="210" t="s">
        <v>340</v>
      </c>
      <c r="C99" s="229" t="s">
        <v>84</v>
      </c>
      <c r="D99" s="209" t="s">
        <v>8</v>
      </c>
      <c r="E99" s="212" t="s">
        <v>14</v>
      </c>
      <c r="F99" s="211" t="s">
        <v>14</v>
      </c>
      <c r="G99" s="209" t="str">
        <f t="shared" si="7"/>
        <v>（全数）</v>
      </c>
      <c r="H99" s="211">
        <v>12</v>
      </c>
      <c r="I99" s="211" t="str">
        <f t="shared" si="8"/>
        <v>７日以内</v>
      </c>
      <c r="J99" s="211" t="str">
        <f t="shared" si="6"/>
        <v>b1</v>
      </c>
      <c r="K99" s="209" t="s">
        <v>14</v>
      </c>
      <c r="L99" s="212" t="s">
        <v>14</v>
      </c>
      <c r="M99" s="211" t="s">
        <v>14</v>
      </c>
      <c r="N99" s="209" t="s">
        <v>14</v>
      </c>
      <c r="O99" s="212" t="s">
        <v>14</v>
      </c>
      <c r="P99" s="213" t="s">
        <v>14</v>
      </c>
    </row>
    <row r="100" spans="1:16" s="230" customFormat="1" ht="18" customHeight="1" x14ac:dyDescent="0.15">
      <c r="A100" s="209">
        <v>5</v>
      </c>
      <c r="B100" s="226" t="s">
        <v>85</v>
      </c>
      <c r="C100" s="227" t="s">
        <v>86</v>
      </c>
      <c r="D100" s="209" t="s">
        <v>8</v>
      </c>
      <c r="E100" s="212" t="s">
        <v>14</v>
      </c>
      <c r="F100" s="211" t="s">
        <v>14</v>
      </c>
      <c r="G100" s="209" t="str">
        <f t="shared" si="7"/>
        <v>（全数）</v>
      </c>
      <c r="H100" s="211">
        <v>12</v>
      </c>
      <c r="I100" s="211" t="str">
        <f t="shared" si="8"/>
        <v>７日以内</v>
      </c>
      <c r="J100" s="211" t="str">
        <f t="shared" si="6"/>
        <v>b1</v>
      </c>
      <c r="K100" s="209" t="s">
        <v>14</v>
      </c>
      <c r="L100" s="212" t="s">
        <v>14</v>
      </c>
      <c r="M100" s="211" t="s">
        <v>14</v>
      </c>
      <c r="N100" s="209" t="s">
        <v>14</v>
      </c>
      <c r="O100" s="212" t="s">
        <v>14</v>
      </c>
      <c r="P100" s="213" t="s">
        <v>14</v>
      </c>
    </row>
    <row r="101" spans="1:16" s="230" customFormat="1" ht="18" customHeight="1" x14ac:dyDescent="0.15">
      <c r="A101" s="209">
        <v>5</v>
      </c>
      <c r="B101" s="226" t="s">
        <v>146</v>
      </c>
      <c r="C101" s="227" t="s">
        <v>159</v>
      </c>
      <c r="D101" s="209" t="s">
        <v>8</v>
      </c>
      <c r="E101" s="212" t="s">
        <v>14</v>
      </c>
      <c r="F101" s="211" t="s">
        <v>14</v>
      </c>
      <c r="G101" s="209" t="str">
        <f>IF(H101=11,"（全数）",IF(H101=12,"（全数）",IF(H101=21,"小児科",IF(H101=22,"インフル",IF(H101=23,"眼科",IF(H101=24,"ＳＴＤ",IF(H101=251,"基幹",IF(H101=252,"基幹"))))))))</f>
        <v>（全数）</v>
      </c>
      <c r="H101" s="211">
        <v>12</v>
      </c>
      <c r="I101" s="211" t="str">
        <f t="shared" si="8"/>
        <v>７日以内</v>
      </c>
      <c r="J101" s="211" t="str">
        <f t="shared" si="6"/>
        <v>b1</v>
      </c>
      <c r="K101" s="209" t="s">
        <v>14</v>
      </c>
      <c r="L101" s="212" t="s">
        <v>14</v>
      </c>
      <c r="M101" s="211" t="s">
        <v>14</v>
      </c>
      <c r="N101" s="209" t="s">
        <v>14</v>
      </c>
      <c r="O101" s="212" t="s">
        <v>14</v>
      </c>
      <c r="P101" s="213" t="s">
        <v>14</v>
      </c>
    </row>
    <row r="102" spans="1:16" s="230" customFormat="1" ht="18" customHeight="1" x14ac:dyDescent="0.15">
      <c r="A102" s="209">
        <v>5</v>
      </c>
      <c r="B102" s="226" t="s">
        <v>87</v>
      </c>
      <c r="C102" s="227" t="s">
        <v>88</v>
      </c>
      <c r="D102" s="209" t="s">
        <v>8</v>
      </c>
      <c r="E102" s="212" t="s">
        <v>14</v>
      </c>
      <c r="F102" s="211" t="s">
        <v>14</v>
      </c>
      <c r="G102" s="209" t="str">
        <f t="shared" si="7"/>
        <v>（全数）</v>
      </c>
      <c r="H102" s="211">
        <v>12</v>
      </c>
      <c r="I102" s="211" t="str">
        <f t="shared" si="8"/>
        <v>７日以内</v>
      </c>
      <c r="J102" s="211" t="str">
        <f t="shared" si="6"/>
        <v>b1</v>
      </c>
      <c r="K102" s="209" t="s">
        <v>14</v>
      </c>
      <c r="L102" s="212" t="s">
        <v>14</v>
      </c>
      <c r="M102" s="211" t="s">
        <v>14</v>
      </c>
      <c r="N102" s="209" t="s">
        <v>14</v>
      </c>
      <c r="O102" s="212" t="s">
        <v>14</v>
      </c>
      <c r="P102" s="213" t="s">
        <v>14</v>
      </c>
    </row>
    <row r="103" spans="1:16" s="230" customFormat="1" ht="18" customHeight="1" x14ac:dyDescent="0.15">
      <c r="A103" s="209">
        <v>5</v>
      </c>
      <c r="B103" s="226" t="s">
        <v>93</v>
      </c>
      <c r="C103" s="227" t="s">
        <v>94</v>
      </c>
      <c r="D103" s="209" t="s">
        <v>8</v>
      </c>
      <c r="E103" s="212" t="s">
        <v>14</v>
      </c>
      <c r="F103" s="211" t="s">
        <v>14</v>
      </c>
      <c r="G103" s="209" t="str">
        <f t="shared" si="7"/>
        <v>（全数）</v>
      </c>
      <c r="H103" s="211">
        <v>12</v>
      </c>
      <c r="I103" s="211" t="str">
        <f t="shared" si="8"/>
        <v>７日以内</v>
      </c>
      <c r="J103" s="211" t="str">
        <f t="shared" si="6"/>
        <v>b1</v>
      </c>
      <c r="K103" s="209" t="s">
        <v>14</v>
      </c>
      <c r="L103" s="212" t="s">
        <v>14</v>
      </c>
      <c r="M103" s="211" t="s">
        <v>14</v>
      </c>
      <c r="N103" s="209" t="s">
        <v>14</v>
      </c>
      <c r="O103" s="212" t="s">
        <v>14</v>
      </c>
      <c r="P103" s="213" t="s">
        <v>14</v>
      </c>
    </row>
    <row r="104" spans="1:16" s="230" customFormat="1" ht="18" customHeight="1" x14ac:dyDescent="0.15">
      <c r="A104" s="209">
        <v>5</v>
      </c>
      <c r="B104" s="226" t="s">
        <v>140</v>
      </c>
      <c r="C104" s="227" t="s">
        <v>95</v>
      </c>
      <c r="D104" s="209" t="s">
        <v>8</v>
      </c>
      <c r="E104" s="212" t="s">
        <v>14</v>
      </c>
      <c r="F104" s="211" t="s">
        <v>14</v>
      </c>
      <c r="G104" s="209" t="str">
        <f t="shared" si="7"/>
        <v>（全数）</v>
      </c>
      <c r="H104" s="211">
        <v>12</v>
      </c>
      <c r="I104" s="211" t="s">
        <v>192</v>
      </c>
      <c r="J104" s="211" t="s">
        <v>193</v>
      </c>
      <c r="K104" s="209" t="s">
        <v>14</v>
      </c>
      <c r="L104" s="212" t="s">
        <v>14</v>
      </c>
      <c r="M104" s="211" t="s">
        <v>14</v>
      </c>
      <c r="N104" s="209" t="s">
        <v>14</v>
      </c>
      <c r="O104" s="212" t="s">
        <v>14</v>
      </c>
      <c r="P104" s="213" t="s">
        <v>14</v>
      </c>
    </row>
    <row r="105" spans="1:16" s="230" customFormat="1" ht="18" customHeight="1" x14ac:dyDescent="0.15">
      <c r="A105" s="209">
        <v>5</v>
      </c>
      <c r="B105" s="226" t="s">
        <v>98</v>
      </c>
      <c r="C105" s="227" t="s">
        <v>99</v>
      </c>
      <c r="D105" s="209" t="s">
        <v>8</v>
      </c>
      <c r="E105" s="212" t="s">
        <v>14</v>
      </c>
      <c r="F105" s="211" t="s">
        <v>14</v>
      </c>
      <c r="G105" s="209" t="str">
        <f t="shared" si="7"/>
        <v>基幹</v>
      </c>
      <c r="H105" s="211">
        <v>252</v>
      </c>
      <c r="I105" s="211" t="str">
        <f t="shared" si="8"/>
        <v>翌月初日</v>
      </c>
      <c r="J105" s="211" t="str">
        <f t="shared" si="6"/>
        <v>c2</v>
      </c>
      <c r="K105" s="209" t="s">
        <v>14</v>
      </c>
      <c r="L105" s="212" t="s">
        <v>14</v>
      </c>
      <c r="M105" s="211" t="s">
        <v>14</v>
      </c>
      <c r="N105" s="209" t="s">
        <v>14</v>
      </c>
      <c r="O105" s="212" t="s">
        <v>14</v>
      </c>
      <c r="P105" s="213" t="s">
        <v>14</v>
      </c>
    </row>
    <row r="106" spans="1:16" s="230" customFormat="1" ht="18" customHeight="1" x14ac:dyDescent="0.15">
      <c r="A106" s="209">
        <v>5</v>
      </c>
      <c r="B106" s="226" t="s">
        <v>100</v>
      </c>
      <c r="C106" s="227" t="s">
        <v>101</v>
      </c>
      <c r="D106" s="209" t="s">
        <v>8</v>
      </c>
      <c r="E106" s="212" t="s">
        <v>14</v>
      </c>
      <c r="F106" s="211" t="s">
        <v>14</v>
      </c>
      <c r="G106" s="209" t="str">
        <f t="shared" si="7"/>
        <v>小児科</v>
      </c>
      <c r="H106" s="211">
        <v>21</v>
      </c>
      <c r="I106" s="211" t="str">
        <f t="shared" si="8"/>
        <v>次の月曜</v>
      </c>
      <c r="J106" s="211" t="str">
        <f t="shared" si="6"/>
        <v>c1</v>
      </c>
      <c r="K106" s="209" t="s">
        <v>14</v>
      </c>
      <c r="L106" s="212" t="s">
        <v>14</v>
      </c>
      <c r="M106" s="211" t="s">
        <v>14</v>
      </c>
      <c r="N106" s="209" t="s">
        <v>14</v>
      </c>
      <c r="O106" s="212" t="s">
        <v>14</v>
      </c>
      <c r="P106" s="213" t="s">
        <v>14</v>
      </c>
    </row>
    <row r="107" spans="1:16" s="230" customFormat="1" ht="18" customHeight="1" x14ac:dyDescent="0.15">
      <c r="A107" s="209">
        <v>5</v>
      </c>
      <c r="B107" s="226" t="s">
        <v>103</v>
      </c>
      <c r="C107" s="227" t="s">
        <v>104</v>
      </c>
      <c r="D107" s="209" t="s">
        <v>8</v>
      </c>
      <c r="E107" s="212" t="s">
        <v>14</v>
      </c>
      <c r="F107" s="211" t="s">
        <v>14</v>
      </c>
      <c r="G107" s="209" t="str">
        <f t="shared" si="7"/>
        <v>基幹</v>
      </c>
      <c r="H107" s="211">
        <v>251</v>
      </c>
      <c r="I107" s="211" t="str">
        <f t="shared" si="8"/>
        <v>次の月曜</v>
      </c>
      <c r="J107" s="211" t="str">
        <f t="shared" si="6"/>
        <v>c2</v>
      </c>
      <c r="K107" s="209" t="s">
        <v>14</v>
      </c>
      <c r="L107" s="212" t="s">
        <v>14</v>
      </c>
      <c r="M107" s="211" t="s">
        <v>14</v>
      </c>
      <c r="N107" s="209" t="s">
        <v>14</v>
      </c>
      <c r="O107" s="212" t="s">
        <v>14</v>
      </c>
      <c r="P107" s="213" t="s">
        <v>14</v>
      </c>
    </row>
    <row r="108" spans="1:16" s="230" customFormat="1" ht="18" customHeight="1" x14ac:dyDescent="0.15">
      <c r="A108" s="209">
        <v>5</v>
      </c>
      <c r="B108" s="210" t="s">
        <v>185</v>
      </c>
      <c r="C108" s="229" t="s">
        <v>105</v>
      </c>
      <c r="D108" s="209" t="s">
        <v>8</v>
      </c>
      <c r="E108" s="212" t="s">
        <v>14</v>
      </c>
      <c r="F108" s="211" t="s">
        <v>14</v>
      </c>
      <c r="G108" s="209" t="str">
        <f t="shared" si="7"/>
        <v>（全数）</v>
      </c>
      <c r="H108" s="211">
        <v>12</v>
      </c>
      <c r="I108" s="211" t="s">
        <v>192</v>
      </c>
      <c r="J108" s="211" t="s">
        <v>193</v>
      </c>
      <c r="K108" s="209" t="s">
        <v>14</v>
      </c>
      <c r="L108" s="212" t="s">
        <v>14</v>
      </c>
      <c r="M108" s="211" t="s">
        <v>14</v>
      </c>
      <c r="N108" s="209" t="s">
        <v>14</v>
      </c>
      <c r="O108" s="212" t="s">
        <v>14</v>
      </c>
      <c r="P108" s="213" t="s">
        <v>14</v>
      </c>
    </row>
    <row r="109" spans="1:16" s="230" customFormat="1" ht="18" customHeight="1" x14ac:dyDescent="0.15">
      <c r="A109" s="209">
        <v>5</v>
      </c>
      <c r="B109" s="226" t="s">
        <v>108</v>
      </c>
      <c r="C109" s="227" t="s">
        <v>109</v>
      </c>
      <c r="D109" s="209" t="s">
        <v>8</v>
      </c>
      <c r="E109" s="212" t="s">
        <v>14</v>
      </c>
      <c r="F109" s="211" t="s">
        <v>14</v>
      </c>
      <c r="G109" s="209" t="str">
        <f t="shared" si="7"/>
        <v>基幹</v>
      </c>
      <c r="H109" s="211">
        <v>251</v>
      </c>
      <c r="I109" s="211" t="str">
        <f t="shared" si="8"/>
        <v>次の月曜</v>
      </c>
      <c r="J109" s="211" t="str">
        <f t="shared" si="6"/>
        <v>c2</v>
      </c>
      <c r="K109" s="209" t="s">
        <v>14</v>
      </c>
      <c r="L109" s="212" t="s">
        <v>14</v>
      </c>
      <c r="M109" s="211" t="s">
        <v>14</v>
      </c>
      <c r="N109" s="209" t="s">
        <v>14</v>
      </c>
      <c r="O109" s="212" t="s">
        <v>14</v>
      </c>
      <c r="P109" s="213" t="s">
        <v>14</v>
      </c>
    </row>
    <row r="110" spans="1:16" s="230" customFormat="1" ht="18" customHeight="1" x14ac:dyDescent="0.15">
      <c r="A110" s="209">
        <v>5</v>
      </c>
      <c r="B110" s="210" t="s">
        <v>110</v>
      </c>
      <c r="C110" s="229" t="s">
        <v>111</v>
      </c>
      <c r="D110" s="209" t="s">
        <v>8</v>
      </c>
      <c r="E110" s="212" t="s">
        <v>14</v>
      </c>
      <c r="F110" s="211" t="s">
        <v>14</v>
      </c>
      <c r="G110" s="209" t="str">
        <f t="shared" si="7"/>
        <v>基幹</v>
      </c>
      <c r="H110" s="211">
        <v>252</v>
      </c>
      <c r="I110" s="211" t="str">
        <f t="shared" si="8"/>
        <v>翌月初日</v>
      </c>
      <c r="J110" s="211" t="str">
        <f t="shared" si="6"/>
        <v>c2</v>
      </c>
      <c r="K110" s="209" t="s">
        <v>14</v>
      </c>
      <c r="L110" s="212" t="s">
        <v>14</v>
      </c>
      <c r="M110" s="211" t="s">
        <v>14</v>
      </c>
      <c r="N110" s="209" t="s">
        <v>14</v>
      </c>
      <c r="O110" s="212" t="s">
        <v>14</v>
      </c>
      <c r="P110" s="213" t="s">
        <v>14</v>
      </c>
    </row>
    <row r="111" spans="1:16" s="230" customFormat="1" ht="18" customHeight="1" x14ac:dyDescent="0.15">
      <c r="A111" s="209">
        <v>5</v>
      </c>
      <c r="B111" s="226" t="s">
        <v>273</v>
      </c>
      <c r="C111" s="227" t="s">
        <v>113</v>
      </c>
      <c r="D111" s="209" t="s">
        <v>8</v>
      </c>
      <c r="E111" s="212" t="s">
        <v>14</v>
      </c>
      <c r="F111" s="211" t="s">
        <v>14</v>
      </c>
      <c r="G111" s="209" t="s">
        <v>326</v>
      </c>
      <c r="H111" s="211">
        <v>252</v>
      </c>
      <c r="I111" s="211" t="s">
        <v>341</v>
      </c>
      <c r="J111" s="211" t="s">
        <v>342</v>
      </c>
      <c r="K111" s="209" t="s">
        <v>14</v>
      </c>
      <c r="L111" s="212" t="s">
        <v>14</v>
      </c>
      <c r="M111" s="211" t="s">
        <v>14</v>
      </c>
      <c r="N111" s="209" t="s">
        <v>14</v>
      </c>
      <c r="O111" s="212" t="s">
        <v>14</v>
      </c>
      <c r="P111" s="213" t="s">
        <v>14</v>
      </c>
    </row>
    <row r="112" spans="1:16" s="230" customFormat="1" ht="18" customHeight="1" x14ac:dyDescent="0.15">
      <c r="A112" s="209">
        <v>5</v>
      </c>
      <c r="B112" s="226" t="s">
        <v>112</v>
      </c>
      <c r="C112" s="227" t="s">
        <v>113</v>
      </c>
      <c r="D112" s="209" t="s">
        <v>8</v>
      </c>
      <c r="E112" s="212" t="s">
        <v>14</v>
      </c>
      <c r="F112" s="211" t="s">
        <v>14</v>
      </c>
      <c r="G112" s="209" t="str">
        <f t="shared" si="7"/>
        <v>基幹</v>
      </c>
      <c r="H112" s="211">
        <v>252</v>
      </c>
      <c r="I112" s="211" t="str">
        <f t="shared" si="8"/>
        <v>翌月初日</v>
      </c>
      <c r="J112" s="211" t="str">
        <f t="shared" si="6"/>
        <v>c2</v>
      </c>
      <c r="K112" s="209" t="s">
        <v>14</v>
      </c>
      <c r="L112" s="212" t="s">
        <v>14</v>
      </c>
      <c r="M112" s="211" t="s">
        <v>14</v>
      </c>
      <c r="N112" s="209" t="s">
        <v>14</v>
      </c>
      <c r="O112" s="212" t="s">
        <v>14</v>
      </c>
      <c r="P112" s="213" t="s">
        <v>14</v>
      </c>
    </row>
    <row r="113" spans="1:16" s="230" customFormat="1" ht="18" customHeight="1" x14ac:dyDescent="0.15">
      <c r="A113" s="209">
        <v>5</v>
      </c>
      <c r="B113" s="226" t="s">
        <v>116</v>
      </c>
      <c r="C113" s="227" t="s">
        <v>117</v>
      </c>
      <c r="D113" s="209" t="s">
        <v>8</v>
      </c>
      <c r="E113" s="212" t="s">
        <v>14</v>
      </c>
      <c r="F113" s="211" t="s">
        <v>14</v>
      </c>
      <c r="G113" s="209" t="str">
        <f t="shared" si="7"/>
        <v>眼科</v>
      </c>
      <c r="H113" s="211">
        <v>23</v>
      </c>
      <c r="I113" s="211" t="str">
        <f t="shared" si="8"/>
        <v>次の月曜</v>
      </c>
      <c r="J113" s="211" t="str">
        <f t="shared" si="6"/>
        <v>c1</v>
      </c>
      <c r="K113" s="209" t="s">
        <v>14</v>
      </c>
      <c r="L113" s="212" t="s">
        <v>14</v>
      </c>
      <c r="M113" s="211" t="s">
        <v>14</v>
      </c>
      <c r="N113" s="209" t="s">
        <v>14</v>
      </c>
      <c r="O113" s="212" t="s">
        <v>14</v>
      </c>
      <c r="P113" s="213" t="s">
        <v>14</v>
      </c>
    </row>
    <row r="114" spans="1:16" s="230" customFormat="1" ht="18" customHeight="1" x14ac:dyDescent="0.15">
      <c r="A114" s="209">
        <v>5</v>
      </c>
      <c r="B114" s="226" t="s">
        <v>118</v>
      </c>
      <c r="C114" s="227" t="s">
        <v>119</v>
      </c>
      <c r="D114" s="209" t="s">
        <v>8</v>
      </c>
      <c r="E114" s="212" t="s">
        <v>14</v>
      </c>
      <c r="F114" s="211" t="s">
        <v>14</v>
      </c>
      <c r="G114" s="209" t="str">
        <f t="shared" si="7"/>
        <v>小児科</v>
      </c>
      <c r="H114" s="211">
        <v>21</v>
      </c>
      <c r="I114" s="211" t="str">
        <f t="shared" si="8"/>
        <v>次の月曜</v>
      </c>
      <c r="J114" s="211" t="str">
        <f t="shared" si="6"/>
        <v>c1</v>
      </c>
      <c r="K114" s="209" t="s">
        <v>14</v>
      </c>
      <c r="L114" s="212" t="s">
        <v>14</v>
      </c>
      <c r="M114" s="211" t="s">
        <v>14</v>
      </c>
      <c r="N114" s="209" t="s">
        <v>14</v>
      </c>
      <c r="O114" s="212" t="s">
        <v>14</v>
      </c>
      <c r="P114" s="213" t="s">
        <v>14</v>
      </c>
    </row>
    <row r="115" spans="1:16" s="230" customFormat="1" ht="18" customHeight="1" thickBot="1" x14ac:dyDescent="0.2">
      <c r="A115" s="221">
        <v>5</v>
      </c>
      <c r="B115" s="239" t="s">
        <v>120</v>
      </c>
      <c r="C115" s="240" t="s">
        <v>121</v>
      </c>
      <c r="D115" s="221" t="s">
        <v>8</v>
      </c>
      <c r="E115" s="224" t="s">
        <v>14</v>
      </c>
      <c r="F115" s="223" t="s">
        <v>14</v>
      </c>
      <c r="G115" s="221" t="s">
        <v>163</v>
      </c>
      <c r="H115" s="223">
        <v>24</v>
      </c>
      <c r="I115" s="223" t="s">
        <v>164</v>
      </c>
      <c r="J115" s="223" t="s">
        <v>165</v>
      </c>
      <c r="K115" s="221" t="s">
        <v>14</v>
      </c>
      <c r="L115" s="224" t="s">
        <v>14</v>
      </c>
      <c r="M115" s="223" t="s">
        <v>14</v>
      </c>
      <c r="N115" s="221" t="s">
        <v>14</v>
      </c>
      <c r="O115" s="224" t="s">
        <v>14</v>
      </c>
      <c r="P115" s="225" t="s">
        <v>14</v>
      </c>
    </row>
    <row r="116" spans="1:16" s="230" customFormat="1" ht="57.75" customHeight="1" thickBot="1" x14ac:dyDescent="0.2">
      <c r="A116" s="241" t="s">
        <v>353</v>
      </c>
      <c r="B116" s="242" t="s">
        <v>352</v>
      </c>
      <c r="C116" s="243"/>
      <c r="D116" s="244" t="s">
        <v>130</v>
      </c>
      <c r="E116" s="245" t="s">
        <v>130</v>
      </c>
      <c r="F116" s="246" t="s">
        <v>130</v>
      </c>
      <c r="G116" s="244" t="s">
        <v>191</v>
      </c>
      <c r="H116" s="246"/>
      <c r="I116" s="245" t="s">
        <v>192</v>
      </c>
      <c r="J116" s="247" t="s">
        <v>193</v>
      </c>
      <c r="K116" s="246" t="s">
        <v>130</v>
      </c>
      <c r="L116" s="245" t="s">
        <v>130</v>
      </c>
      <c r="M116" s="246" t="s">
        <v>130</v>
      </c>
      <c r="N116" s="248" t="s">
        <v>130</v>
      </c>
      <c r="O116" s="245" t="s">
        <v>130</v>
      </c>
      <c r="P116" s="247" t="s">
        <v>130</v>
      </c>
    </row>
    <row r="117" spans="1:16" x14ac:dyDescent="0.15">
      <c r="A117" s="249" t="s">
        <v>285</v>
      </c>
      <c r="B117" s="249"/>
    </row>
    <row r="118" spans="1:16" x14ac:dyDescent="0.15">
      <c r="B118" s="250" t="s">
        <v>286</v>
      </c>
    </row>
    <row r="119" spans="1:16" x14ac:dyDescent="0.15">
      <c r="B119" s="250" t="s">
        <v>287</v>
      </c>
    </row>
    <row r="120" spans="1:16" x14ac:dyDescent="0.15">
      <c r="B120" s="189" t="s">
        <v>288</v>
      </c>
    </row>
    <row r="121" spans="1:16" x14ac:dyDescent="0.15">
      <c r="B121" s="189" t="s">
        <v>289</v>
      </c>
    </row>
    <row r="123" spans="1:16" x14ac:dyDescent="0.15">
      <c r="A123" s="249" t="s">
        <v>323</v>
      </c>
    </row>
    <row r="124" spans="1:16" x14ac:dyDescent="0.15">
      <c r="A124" s="249" t="s">
        <v>324</v>
      </c>
    </row>
    <row r="125" spans="1:16" x14ac:dyDescent="0.15">
      <c r="A125" s="249"/>
    </row>
    <row r="126" spans="1:16" x14ac:dyDescent="0.15">
      <c r="A126" s="249"/>
    </row>
    <row r="127" spans="1:16" x14ac:dyDescent="0.15">
      <c r="A127" s="249"/>
    </row>
    <row r="128" spans="1:16" x14ac:dyDescent="0.15">
      <c r="A128" s="249"/>
    </row>
  </sheetData>
  <mergeCells count="2">
    <mergeCell ref="A3:A4"/>
    <mergeCell ref="B3:B4"/>
  </mergeCells>
  <phoneticPr fontId="2"/>
  <printOptions horizontalCentered="1"/>
  <pageMargins left="0.39370078740157483" right="0.39370078740157483" top="0.51181102362204722" bottom="0.35433070866141736" header="0.43307086614173229" footer="0.27559055118110237"/>
  <pageSetup paperSize="9" scale="5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P129"/>
  <sheetViews>
    <sheetView view="pageBreakPreview" zoomScale="75" zoomScaleNormal="75" zoomScaleSheetLayoutView="75" workbookViewId="0">
      <pane xSplit="3" ySplit="4" topLeftCell="D95" activePane="bottomRight" state="frozen"/>
      <selection pane="topRight" activeCell="D1" sqref="D1"/>
      <selection pane="bottomLeft" activeCell="A5" sqref="A5"/>
      <selection pane="bottomRight" activeCell="S98" sqref="S98"/>
    </sheetView>
  </sheetViews>
  <sheetFormatPr defaultRowHeight="13.5" x14ac:dyDescent="0.15"/>
  <cols>
    <col min="1" max="1" width="9" style="88"/>
    <col min="2" max="2" width="55.875" style="87" customWidth="1"/>
    <col min="3" max="3" width="4.375" style="87" hidden="1" customWidth="1"/>
    <col min="4" max="4" width="10.875" style="87" customWidth="1"/>
    <col min="5" max="5" width="10.625" style="87" customWidth="1"/>
    <col min="6" max="6" width="12.625" style="87" customWidth="1"/>
    <col min="7" max="7" width="10.625" style="87" customWidth="1"/>
    <col min="8" max="8" width="4" style="87" hidden="1" customWidth="1"/>
    <col min="9" max="12" width="9" style="87"/>
    <col min="13" max="13" width="12.625" style="87" customWidth="1"/>
    <col min="14" max="15" width="9" style="87"/>
    <col min="16" max="16" width="12.625" style="87" customWidth="1"/>
    <col min="17" max="16384" width="9" style="87"/>
  </cols>
  <sheetData>
    <row r="1" spans="1:16" ht="18.75" x14ac:dyDescent="0.2">
      <c r="A1" s="86" t="s">
        <v>194</v>
      </c>
    </row>
    <row r="2" spans="1:16" ht="20.25" customHeight="1" thickBot="1" x14ac:dyDescent="0.2"/>
    <row r="3" spans="1:16" s="88" customFormat="1" ht="18" customHeight="1" x14ac:dyDescent="0.15">
      <c r="A3" s="251" t="s">
        <v>123</v>
      </c>
      <c r="B3" s="253" t="s">
        <v>124</v>
      </c>
      <c r="C3" s="89" t="s">
        <v>0</v>
      </c>
      <c r="D3" s="90" t="s">
        <v>125</v>
      </c>
      <c r="E3" s="91"/>
      <c r="F3" s="92"/>
      <c r="G3" s="90" t="s">
        <v>126</v>
      </c>
      <c r="H3" s="91"/>
      <c r="I3" s="91"/>
      <c r="J3" s="92"/>
      <c r="K3" s="90" t="s">
        <v>183</v>
      </c>
      <c r="L3" s="91"/>
      <c r="M3" s="92"/>
      <c r="N3" s="90" t="s">
        <v>184</v>
      </c>
      <c r="O3" s="91"/>
      <c r="P3" s="93"/>
    </row>
    <row r="4" spans="1:16" s="101" customFormat="1" ht="54.75" thickBot="1" x14ac:dyDescent="0.2">
      <c r="A4" s="252"/>
      <c r="B4" s="254"/>
      <c r="C4" s="94"/>
      <c r="D4" s="95" t="s">
        <v>161</v>
      </c>
      <c r="E4" s="96" t="s">
        <v>275</v>
      </c>
      <c r="F4" s="97" t="s">
        <v>1</v>
      </c>
      <c r="G4" s="98" t="s">
        <v>2</v>
      </c>
      <c r="H4" s="97" t="s">
        <v>2</v>
      </c>
      <c r="I4" s="99" t="s">
        <v>3</v>
      </c>
      <c r="J4" s="94" t="s">
        <v>4</v>
      </c>
      <c r="K4" s="95" t="s">
        <v>5</v>
      </c>
      <c r="L4" s="96" t="s">
        <v>275</v>
      </c>
      <c r="M4" s="97" t="s">
        <v>1</v>
      </c>
      <c r="N4" s="95" t="s">
        <v>5</v>
      </c>
      <c r="O4" s="96" t="s">
        <v>275</v>
      </c>
      <c r="P4" s="100" t="s">
        <v>1</v>
      </c>
    </row>
    <row r="5" spans="1:16" s="101" customFormat="1" ht="18" customHeight="1" x14ac:dyDescent="0.15">
      <c r="A5" s="102">
        <v>1</v>
      </c>
      <c r="B5" s="103" t="s">
        <v>7</v>
      </c>
      <c r="C5" s="104"/>
      <c r="D5" s="102" t="s">
        <v>8</v>
      </c>
      <c r="E5" s="105" t="s">
        <v>8</v>
      </c>
      <c r="F5" s="104" t="s">
        <v>8</v>
      </c>
      <c r="G5" s="102" t="str">
        <f>IF(H5=11,"（全数）",IF(H5=12,"（全数）",IF(H5=21,"小児科",IF(H5=22,"インフル",IF(H5=23,"眼科",IF(H5=24,"ＳＴＤ",IF(H5=251,"基幹",IF(H5=252,"基幹"))))))))</f>
        <v>（全数）</v>
      </c>
      <c r="H5" s="104">
        <v>11</v>
      </c>
      <c r="I5" s="104" t="str">
        <f>IF(H5=11,"直ちに",IF(H5=12,"７日以内",IF(H5=21,"次の月曜",IF(H5=22,"次の月曜",IF(H5=23,"次の月曜",IF(H5=24,"翌月初日",IF(H5=251,"次の月曜",IF(H5=252,"翌月初日"))))))))</f>
        <v>直ちに</v>
      </c>
      <c r="J5" s="104" t="str">
        <f t="shared" ref="J5:J71" si="0">IF(H5=11,"a",IF(H5=12,"b1",IF(H5=21,"c1",IF(H5=22,"c1",IF(H5=23,"c1",IF(H5=24,"c1","c2"))))))</f>
        <v>a</v>
      </c>
      <c r="K5" s="102" t="s">
        <v>8</v>
      </c>
      <c r="L5" s="105" t="s">
        <v>8</v>
      </c>
      <c r="M5" s="104" t="s">
        <v>8</v>
      </c>
      <c r="N5" s="102" t="s">
        <v>8</v>
      </c>
      <c r="O5" s="105" t="s">
        <v>8</v>
      </c>
      <c r="P5" s="106" t="s">
        <v>8</v>
      </c>
    </row>
    <row r="6" spans="1:16" s="101" customFormat="1" ht="18" customHeight="1" x14ac:dyDescent="0.15">
      <c r="A6" s="107">
        <v>1</v>
      </c>
      <c r="B6" s="108" t="s">
        <v>9</v>
      </c>
      <c r="C6" s="109"/>
      <c r="D6" s="107" t="s">
        <v>8</v>
      </c>
      <c r="E6" s="110" t="s">
        <v>8</v>
      </c>
      <c r="F6" s="109" t="s">
        <v>8</v>
      </c>
      <c r="G6" s="107" t="str">
        <f t="shared" ref="G6:G23" si="1">IF(H6=11,"（全数）",IF(H6=12,"（全数）",IF(H6=21,"小児科",IF(H6=22,"インフル",IF(H6=23,"眼科",IF(H6=24,"ＳＴＤ",IF(H6=251,"基幹",IF(H6=252,"基幹"))))))))</f>
        <v>（全数）</v>
      </c>
      <c r="H6" s="109">
        <v>11</v>
      </c>
      <c r="I6" s="109" t="str">
        <f t="shared" ref="I6:I24" si="2">IF(H6=11,"直ちに",IF(H6=12,"７日以内",IF(H6=21,"次の月曜",IF(H6=22,"次の月曜",IF(H6=23,"次の月曜",IF(H6=24,"翌月初日",IF(H6=251,"次の月曜",IF(H6=252,"翌月初日"))))))))</f>
        <v>直ちに</v>
      </c>
      <c r="J6" s="109" t="str">
        <f t="shared" si="0"/>
        <v>a</v>
      </c>
      <c r="K6" s="107" t="s">
        <v>8</v>
      </c>
      <c r="L6" s="110" t="s">
        <v>8</v>
      </c>
      <c r="M6" s="109" t="s">
        <v>8</v>
      </c>
      <c r="N6" s="107" t="s">
        <v>8</v>
      </c>
      <c r="O6" s="110" t="s">
        <v>8</v>
      </c>
      <c r="P6" s="111" t="s">
        <v>8</v>
      </c>
    </row>
    <row r="7" spans="1:16" s="101" customFormat="1" ht="18" customHeight="1" x14ac:dyDescent="0.15">
      <c r="A7" s="107">
        <v>1</v>
      </c>
      <c r="B7" s="108" t="s">
        <v>128</v>
      </c>
      <c r="C7" s="109"/>
      <c r="D7" s="107" t="s">
        <v>8</v>
      </c>
      <c r="E7" s="110" t="s">
        <v>8</v>
      </c>
      <c r="F7" s="109" t="s">
        <v>8</v>
      </c>
      <c r="G7" s="107" t="str">
        <f>IF(H7=11,"（全数）",IF(H7=12,"（全数）",IF(H7=21,"小児科",IF(H7=22,"インフル",IF(H7=23,"眼科",IF(H7=24,"ＳＴＤ",IF(H7=251,"基幹",IF(H7=252,"基幹"))))))))</f>
        <v>（全数）</v>
      </c>
      <c r="H7" s="109">
        <v>11</v>
      </c>
      <c r="I7" s="109" t="str">
        <f t="shared" si="2"/>
        <v>直ちに</v>
      </c>
      <c r="J7" s="109" t="str">
        <f t="shared" si="0"/>
        <v>a</v>
      </c>
      <c r="K7" s="107" t="s">
        <v>8</v>
      </c>
      <c r="L7" s="110" t="s">
        <v>8</v>
      </c>
      <c r="M7" s="109" t="s">
        <v>8</v>
      </c>
      <c r="N7" s="107" t="s">
        <v>8</v>
      </c>
      <c r="O7" s="110" t="s">
        <v>8</v>
      </c>
      <c r="P7" s="111" t="s">
        <v>8</v>
      </c>
    </row>
    <row r="8" spans="1:16" s="101" customFormat="1" ht="18" customHeight="1" x14ac:dyDescent="0.15">
      <c r="A8" s="107">
        <v>1</v>
      </c>
      <c r="B8" s="108" t="s">
        <v>166</v>
      </c>
      <c r="C8" s="109"/>
      <c r="D8" s="107" t="s">
        <v>8</v>
      </c>
      <c r="E8" s="110" t="s">
        <v>8</v>
      </c>
      <c r="F8" s="109" t="s">
        <v>8</v>
      </c>
      <c r="G8" s="107" t="str">
        <f>IF(H8=11,"（全数）",IF(H8=12,"（全数）",IF(H8=21,"小児科",IF(H8=22,"インフル",IF(H8=23,"眼科",IF(H8=24,"ＳＴＤ",IF(H8=251,"基幹",IF(H8=252,"基幹"))))))))</f>
        <v>（全数）</v>
      </c>
      <c r="H8" s="109">
        <v>11</v>
      </c>
      <c r="I8" s="109" t="str">
        <f t="shared" si="2"/>
        <v>直ちに</v>
      </c>
      <c r="J8" s="109" t="str">
        <f t="shared" si="0"/>
        <v>a</v>
      </c>
      <c r="K8" s="107" t="s">
        <v>8</v>
      </c>
      <c r="L8" s="110" t="s">
        <v>8</v>
      </c>
      <c r="M8" s="109" t="s">
        <v>8</v>
      </c>
      <c r="N8" s="107" t="s">
        <v>8</v>
      </c>
      <c r="O8" s="110" t="s">
        <v>8</v>
      </c>
      <c r="P8" s="111" t="s">
        <v>8</v>
      </c>
    </row>
    <row r="9" spans="1:16" s="101" customFormat="1" ht="18" customHeight="1" x14ac:dyDescent="0.15">
      <c r="A9" s="107">
        <v>1</v>
      </c>
      <c r="B9" s="108" t="s">
        <v>10</v>
      </c>
      <c r="C9" s="109"/>
      <c r="D9" s="107" t="s">
        <v>8</v>
      </c>
      <c r="E9" s="110" t="s">
        <v>8</v>
      </c>
      <c r="F9" s="109" t="s">
        <v>8</v>
      </c>
      <c r="G9" s="107" t="str">
        <f t="shared" si="1"/>
        <v>（全数）</v>
      </c>
      <c r="H9" s="109">
        <v>11</v>
      </c>
      <c r="I9" s="109" t="str">
        <f t="shared" si="2"/>
        <v>直ちに</v>
      </c>
      <c r="J9" s="109" t="str">
        <f t="shared" si="0"/>
        <v>a</v>
      </c>
      <c r="K9" s="107" t="s">
        <v>8</v>
      </c>
      <c r="L9" s="110" t="s">
        <v>8</v>
      </c>
      <c r="M9" s="109" t="s">
        <v>8</v>
      </c>
      <c r="N9" s="107" t="s">
        <v>8</v>
      </c>
      <c r="O9" s="110" t="s">
        <v>8</v>
      </c>
      <c r="P9" s="111" t="s">
        <v>8</v>
      </c>
    </row>
    <row r="10" spans="1:16" s="101" customFormat="1" ht="18" customHeight="1" x14ac:dyDescent="0.15">
      <c r="A10" s="107">
        <v>1</v>
      </c>
      <c r="B10" s="108" t="s">
        <v>11</v>
      </c>
      <c r="C10" s="109"/>
      <c r="D10" s="107" t="s">
        <v>8</v>
      </c>
      <c r="E10" s="110" t="s">
        <v>8</v>
      </c>
      <c r="F10" s="109" t="s">
        <v>8</v>
      </c>
      <c r="G10" s="107" t="str">
        <f t="shared" si="1"/>
        <v>（全数）</v>
      </c>
      <c r="H10" s="109">
        <v>11</v>
      </c>
      <c r="I10" s="109" t="str">
        <f t="shared" si="2"/>
        <v>直ちに</v>
      </c>
      <c r="J10" s="109" t="str">
        <f t="shared" si="0"/>
        <v>a</v>
      </c>
      <c r="K10" s="107" t="s">
        <v>8</v>
      </c>
      <c r="L10" s="110" t="s">
        <v>8</v>
      </c>
      <c r="M10" s="109" t="s">
        <v>8</v>
      </c>
      <c r="N10" s="107" t="s">
        <v>8</v>
      </c>
      <c r="O10" s="110" t="s">
        <v>8</v>
      </c>
      <c r="P10" s="111" t="s">
        <v>8</v>
      </c>
    </row>
    <row r="11" spans="1:16" s="101" customFormat="1" ht="18" customHeight="1" thickBot="1" x14ac:dyDescent="0.2">
      <c r="A11" s="95">
        <v>1</v>
      </c>
      <c r="B11" s="112" t="s">
        <v>12</v>
      </c>
      <c r="C11" s="94"/>
      <c r="D11" s="95" t="s">
        <v>8</v>
      </c>
      <c r="E11" s="99" t="s">
        <v>8</v>
      </c>
      <c r="F11" s="94" t="s">
        <v>8</v>
      </c>
      <c r="G11" s="95" t="str">
        <f t="shared" si="1"/>
        <v>（全数）</v>
      </c>
      <c r="H11" s="94">
        <v>11</v>
      </c>
      <c r="I11" s="94" t="str">
        <f t="shared" si="2"/>
        <v>直ちに</v>
      </c>
      <c r="J11" s="94" t="str">
        <f t="shared" si="0"/>
        <v>a</v>
      </c>
      <c r="K11" s="95" t="s">
        <v>8</v>
      </c>
      <c r="L11" s="99" t="s">
        <v>8</v>
      </c>
      <c r="M11" s="94" t="s">
        <v>8</v>
      </c>
      <c r="N11" s="95" t="s">
        <v>8</v>
      </c>
      <c r="O11" s="99" t="s">
        <v>8</v>
      </c>
      <c r="P11" s="113" t="s">
        <v>8</v>
      </c>
    </row>
    <row r="12" spans="1:16" s="101" customFormat="1" ht="18" customHeight="1" x14ac:dyDescent="0.15">
      <c r="A12" s="114">
        <v>2</v>
      </c>
      <c r="B12" s="115" t="s">
        <v>13</v>
      </c>
      <c r="C12" s="116"/>
      <c r="D12" s="114" t="s">
        <v>8</v>
      </c>
      <c r="E12" s="117" t="s">
        <v>127</v>
      </c>
      <c r="F12" s="116" t="s">
        <v>8</v>
      </c>
      <c r="G12" s="114" t="str">
        <f t="shared" si="1"/>
        <v>（全数）</v>
      </c>
      <c r="H12" s="116">
        <v>11</v>
      </c>
      <c r="I12" s="116" t="str">
        <f t="shared" si="2"/>
        <v>直ちに</v>
      </c>
      <c r="J12" s="116" t="str">
        <f t="shared" si="0"/>
        <v>a</v>
      </c>
      <c r="K12" s="114" t="s">
        <v>8</v>
      </c>
      <c r="L12" s="117" t="s">
        <v>14</v>
      </c>
      <c r="M12" s="116" t="s">
        <v>14</v>
      </c>
      <c r="N12" s="114" t="s">
        <v>8</v>
      </c>
      <c r="O12" s="117" t="s">
        <v>14</v>
      </c>
      <c r="P12" s="118" t="s">
        <v>8</v>
      </c>
    </row>
    <row r="13" spans="1:16" s="101" customFormat="1" ht="18" customHeight="1" x14ac:dyDescent="0.15">
      <c r="A13" s="107">
        <v>2</v>
      </c>
      <c r="B13" s="108" t="s">
        <v>167</v>
      </c>
      <c r="C13" s="109"/>
      <c r="D13" s="107" t="s">
        <v>8</v>
      </c>
      <c r="E13" s="110" t="s">
        <v>8</v>
      </c>
      <c r="F13" s="109" t="s">
        <v>8</v>
      </c>
      <c r="G13" s="107" t="str">
        <f>IF(H13=11,"（全数）",IF(H13=12,"（全数）",IF(H13=21,"小児科",IF(H13=22,"インフル",IF(H13=23,"眼科",IF(H13=24,"ＳＴＤ",IF(H13=251,"基幹",IF(H13=252,"基幹"))))))))</f>
        <v>（全数）</v>
      </c>
      <c r="H13" s="109">
        <v>11</v>
      </c>
      <c r="I13" s="109" t="str">
        <f t="shared" si="2"/>
        <v>直ちに</v>
      </c>
      <c r="J13" s="109" t="str">
        <f t="shared" si="0"/>
        <v>a</v>
      </c>
      <c r="K13" s="107" t="s">
        <v>8</v>
      </c>
      <c r="L13" s="110" t="s">
        <v>8</v>
      </c>
      <c r="M13" s="109" t="s">
        <v>14</v>
      </c>
      <c r="N13" s="107" t="s">
        <v>8</v>
      </c>
      <c r="O13" s="110" t="s">
        <v>8</v>
      </c>
      <c r="P13" s="111" t="s">
        <v>127</v>
      </c>
    </row>
    <row r="14" spans="1:16" s="101" customFormat="1" ht="18" customHeight="1" x14ac:dyDescent="0.15">
      <c r="A14" s="107">
        <v>2</v>
      </c>
      <c r="B14" s="108" t="s">
        <v>186</v>
      </c>
      <c r="C14" s="109"/>
      <c r="D14" s="107" t="s">
        <v>8</v>
      </c>
      <c r="E14" s="110" t="s">
        <v>127</v>
      </c>
      <c r="F14" s="109" t="s">
        <v>8</v>
      </c>
      <c r="G14" s="107" t="str">
        <f t="shared" si="1"/>
        <v>（全数）</v>
      </c>
      <c r="H14" s="109">
        <v>11</v>
      </c>
      <c r="I14" s="109" t="str">
        <f t="shared" si="2"/>
        <v>直ちに</v>
      </c>
      <c r="J14" s="109" t="str">
        <f t="shared" si="0"/>
        <v>a</v>
      </c>
      <c r="K14" s="107" t="s">
        <v>8</v>
      </c>
      <c r="L14" s="110" t="s">
        <v>14</v>
      </c>
      <c r="M14" s="109" t="s">
        <v>14</v>
      </c>
      <c r="N14" s="107" t="s">
        <v>8</v>
      </c>
      <c r="O14" s="110" t="s">
        <v>14</v>
      </c>
      <c r="P14" s="111" t="s">
        <v>8</v>
      </c>
    </row>
    <row r="15" spans="1:16" s="101" customFormat="1" ht="30" customHeight="1" x14ac:dyDescent="0.15">
      <c r="A15" s="119">
        <v>2</v>
      </c>
      <c r="B15" s="120" t="s">
        <v>269</v>
      </c>
      <c r="C15" s="121"/>
      <c r="D15" s="119" t="s">
        <v>8</v>
      </c>
      <c r="E15" s="122" t="s">
        <v>8</v>
      </c>
      <c r="F15" s="121" t="s">
        <v>8</v>
      </c>
      <c r="G15" s="119" t="str">
        <f>IF(H15=11,"（全数）",IF(H15=12,"（全数）",IF(H15=21,"小児科",IF(H15=22,"インフル",IF(H15=23,"眼科",IF(H15=24,"ＳＴＤ",IF(H15=251,"基幹",IF(H15=252,"基幹"))))))))</f>
        <v>（全数）</v>
      </c>
      <c r="H15" s="121">
        <v>11</v>
      </c>
      <c r="I15" s="121" t="str">
        <f>IF(H15=11,"直ちに",IF(H15=12,"７日以内",IF(H15=21,"次の月曜",IF(H15=22,"次の月曜",IF(H15=23,"次の月曜",IF(H15=24,"翌月初日",IF(H15=251,"次の月曜",IF(H15=252,"翌月初日"))))))))</f>
        <v>直ちに</v>
      </c>
      <c r="J15" s="121" t="str">
        <f t="shared" si="0"/>
        <v>a</v>
      </c>
      <c r="K15" s="119" t="s">
        <v>8</v>
      </c>
      <c r="L15" s="122" t="s">
        <v>8</v>
      </c>
      <c r="M15" s="123" t="s">
        <v>127</v>
      </c>
      <c r="N15" s="119" t="s">
        <v>8</v>
      </c>
      <c r="O15" s="122" t="s">
        <v>8</v>
      </c>
      <c r="P15" s="123" t="s">
        <v>130</v>
      </c>
    </row>
    <row r="16" spans="1:16" s="101" customFormat="1" ht="30" customHeight="1" x14ac:dyDescent="0.15">
      <c r="A16" s="119">
        <v>2</v>
      </c>
      <c r="B16" s="120" t="s">
        <v>343</v>
      </c>
      <c r="C16" s="121"/>
      <c r="D16" s="119" t="s">
        <v>8</v>
      </c>
      <c r="E16" s="122" t="s">
        <v>8</v>
      </c>
      <c r="F16" s="121" t="s">
        <v>8</v>
      </c>
      <c r="G16" s="119" t="str">
        <f>IF(H16=11,"（全数）",IF(H16=12,"（全数）",IF(H16=21,"小児科",IF(H16=22,"インフル",IF(H16=23,"眼科",IF(H16=24,"ＳＴＤ",IF(H16=251,"基幹",IF(H16=252,"基幹"))))))))</f>
        <v>（全数）</v>
      </c>
      <c r="H16" s="121">
        <v>11</v>
      </c>
      <c r="I16" s="121" t="str">
        <f>IF(H16=11,"直ちに",IF(H16=12,"７日以内",IF(H16=21,"次の月曜",IF(H16=22,"次の月曜",IF(H16=23,"次の月曜",IF(H16=24,"翌月初日",IF(H16=251,"次の月曜",IF(H16=252,"翌月初日"))))))))</f>
        <v>直ちに</v>
      </c>
      <c r="J16" s="121" t="str">
        <f t="shared" si="0"/>
        <v>a</v>
      </c>
      <c r="K16" s="119" t="s">
        <v>8</v>
      </c>
      <c r="L16" s="122" t="s">
        <v>8</v>
      </c>
      <c r="M16" s="123" t="s">
        <v>127</v>
      </c>
      <c r="N16" s="119" t="s">
        <v>8</v>
      </c>
      <c r="O16" s="122" t="s">
        <v>8</v>
      </c>
      <c r="P16" s="123" t="s">
        <v>130</v>
      </c>
    </row>
    <row r="17" spans="1:16" s="101" customFormat="1" ht="18" customHeight="1" x14ac:dyDescent="0.15">
      <c r="A17" s="119">
        <v>2</v>
      </c>
      <c r="B17" s="120" t="s">
        <v>187</v>
      </c>
      <c r="C17" s="121"/>
      <c r="D17" s="119" t="s">
        <v>8</v>
      </c>
      <c r="E17" s="122" t="s">
        <v>8</v>
      </c>
      <c r="F17" s="121" t="s">
        <v>8</v>
      </c>
      <c r="G17" s="119" t="s">
        <v>326</v>
      </c>
      <c r="H17" s="121">
        <v>11</v>
      </c>
      <c r="I17" s="121" t="s">
        <v>327</v>
      </c>
      <c r="J17" s="121" t="s">
        <v>328</v>
      </c>
      <c r="K17" s="119" t="s">
        <v>8</v>
      </c>
      <c r="L17" s="122" t="s">
        <v>8</v>
      </c>
      <c r="M17" s="123" t="s">
        <v>14</v>
      </c>
      <c r="N17" s="119" t="s">
        <v>8</v>
      </c>
      <c r="O17" s="122" t="s">
        <v>8</v>
      </c>
      <c r="P17" s="123" t="s">
        <v>8</v>
      </c>
    </row>
    <row r="18" spans="1:16" s="101" customFormat="1" ht="18" customHeight="1" thickBot="1" x14ac:dyDescent="0.2">
      <c r="A18" s="119">
        <v>2</v>
      </c>
      <c r="B18" s="120" t="s">
        <v>329</v>
      </c>
      <c r="C18" s="121"/>
      <c r="D18" s="119" t="s">
        <v>8</v>
      </c>
      <c r="E18" s="122" t="s">
        <v>8</v>
      </c>
      <c r="F18" s="121" t="s">
        <v>8</v>
      </c>
      <c r="G18" s="119" t="str">
        <f>IF(H18=11,"（全数）",IF(H18=12,"（全数）",IF(H18=21,"小児科",IF(H18=22,"インフル",IF(H18=23,"眼科",IF(H18=24,"ＳＴＤ",IF(H18=251,"基幹",IF(H18=252,"基幹"))))))))</f>
        <v>（全数）</v>
      </c>
      <c r="H18" s="121">
        <v>11</v>
      </c>
      <c r="I18" s="121" t="str">
        <f>IF(H18=11,"直ちに",IF(H18=12,"７日以内",IF(H18=21,"次の月曜",IF(H18=22,"次の月曜",IF(H18=23,"次の月曜",IF(H18=24,"翌月初日",IF(H18=251,"次の月曜",IF(H18=252,"翌月初日"))))))))</f>
        <v>直ちに</v>
      </c>
      <c r="J18" s="121" t="str">
        <f>IF(H18=11,"a",IF(H18=12,"b1",IF(H18=21,"c1",IF(H18=22,"c1",IF(H18=23,"c1",IF(H18=24,"c1","c2"))))))</f>
        <v>a</v>
      </c>
      <c r="K18" s="119" t="s">
        <v>8</v>
      </c>
      <c r="L18" s="122" t="s">
        <v>8</v>
      </c>
      <c r="M18" s="123" t="s">
        <v>127</v>
      </c>
      <c r="N18" s="119" t="s">
        <v>8</v>
      </c>
      <c r="O18" s="122" t="s">
        <v>8</v>
      </c>
      <c r="P18" s="123" t="s">
        <v>130</v>
      </c>
    </row>
    <row r="19" spans="1:16" s="101" customFormat="1" ht="18" customHeight="1" x14ac:dyDescent="0.15">
      <c r="A19" s="102">
        <v>3</v>
      </c>
      <c r="B19" s="103" t="s">
        <v>15</v>
      </c>
      <c r="C19" s="104"/>
      <c r="D19" s="102" t="s">
        <v>8</v>
      </c>
      <c r="E19" s="105" t="s">
        <v>14</v>
      </c>
      <c r="F19" s="104" t="s">
        <v>8</v>
      </c>
      <c r="G19" s="102" t="str">
        <f>IF(H19=11,"（全数）",IF(H19=12,"（全数）",IF(H19=21,"小児科",IF(H19=22,"インフル",IF(H19=23,"眼科",IF(H19=24,"ＳＴＤ",IF(H19=251,"基幹",IF(H19=252,"基幹"))))))))</f>
        <v>（全数）</v>
      </c>
      <c r="H19" s="104">
        <v>11</v>
      </c>
      <c r="I19" s="104" t="str">
        <f>IF(H19=11,"直ちに",IF(H19=12,"７日以内",IF(H19=21,"次の月曜",IF(H19=22,"次の月曜",IF(H19=23,"次の月曜",IF(H19=24,"翌月初日",IF(H19=251,"次の月曜",IF(H19=252,"翌月初日"))))))))</f>
        <v>直ちに</v>
      </c>
      <c r="J19" s="104" t="str">
        <f t="shared" si="0"/>
        <v>a</v>
      </c>
      <c r="K19" s="102" t="s">
        <v>14</v>
      </c>
      <c r="L19" s="105" t="s">
        <v>14</v>
      </c>
      <c r="M19" s="104" t="s">
        <v>14</v>
      </c>
      <c r="N19" s="102" t="s">
        <v>8</v>
      </c>
      <c r="O19" s="105" t="s">
        <v>14</v>
      </c>
      <c r="P19" s="106" t="s">
        <v>8</v>
      </c>
    </row>
    <row r="20" spans="1:16" s="101" customFormat="1" ht="18" customHeight="1" x14ac:dyDescent="0.15">
      <c r="A20" s="107">
        <v>3</v>
      </c>
      <c r="B20" s="108" t="s">
        <v>16</v>
      </c>
      <c r="C20" s="109"/>
      <c r="D20" s="107" t="s">
        <v>8</v>
      </c>
      <c r="E20" s="110" t="s">
        <v>14</v>
      </c>
      <c r="F20" s="109" t="s">
        <v>8</v>
      </c>
      <c r="G20" s="107" t="str">
        <f>IF(H20=11,"（全数）",IF(H20=12,"（全数）",IF(H20=21,"小児科",IF(H20=22,"インフル",IF(H20=23,"眼科",IF(H20=24,"ＳＴＤ",IF(H20=251,"基幹",IF(H20=252,"基幹"))))))))</f>
        <v>（全数）</v>
      </c>
      <c r="H20" s="109">
        <v>11</v>
      </c>
      <c r="I20" s="109" t="str">
        <f>IF(H20=11,"直ちに",IF(H20=12,"７日以内",IF(H20=21,"次の月曜",IF(H20=22,"次の月曜",IF(H20=23,"次の月曜",IF(H20=24,"翌月初日",IF(H20=251,"次の月曜",IF(H20=252,"翌月初日"))))))))</f>
        <v>直ちに</v>
      </c>
      <c r="J20" s="109" t="str">
        <f t="shared" si="0"/>
        <v>a</v>
      </c>
      <c r="K20" s="107" t="s">
        <v>14</v>
      </c>
      <c r="L20" s="110" t="s">
        <v>14</v>
      </c>
      <c r="M20" s="109" t="s">
        <v>14</v>
      </c>
      <c r="N20" s="107" t="s">
        <v>8</v>
      </c>
      <c r="O20" s="110" t="s">
        <v>14</v>
      </c>
      <c r="P20" s="111" t="s">
        <v>8</v>
      </c>
    </row>
    <row r="21" spans="1:16" s="101" customFormat="1" ht="18" customHeight="1" x14ac:dyDescent="0.15">
      <c r="A21" s="107">
        <v>3</v>
      </c>
      <c r="B21" s="108" t="s">
        <v>19</v>
      </c>
      <c r="C21" s="109"/>
      <c r="D21" s="107" t="s">
        <v>8</v>
      </c>
      <c r="E21" s="110" t="s">
        <v>14</v>
      </c>
      <c r="F21" s="109" t="s">
        <v>8</v>
      </c>
      <c r="G21" s="107" t="str">
        <f>IF(H21=11,"（全数）",IF(H21=12,"（全数）",IF(H21=21,"小児科",IF(H21=22,"インフル",IF(H21=23,"眼科",IF(H21=24,"ＳＴＤ",IF(H21=251,"基幹",IF(H21=252,"基幹"))))))))</f>
        <v>（全数）</v>
      </c>
      <c r="H21" s="109">
        <v>11</v>
      </c>
      <c r="I21" s="109" t="str">
        <f>IF(H21=11,"直ちに",IF(H21=12,"７日以内",IF(H21=21,"次の月曜",IF(H21=22,"次の月曜",IF(H21=23,"次の月曜",IF(H21=24,"翌月初日",IF(H21=251,"次の月曜",IF(H21=252,"翌月初日"))))))))</f>
        <v>直ちに</v>
      </c>
      <c r="J21" s="109" t="str">
        <f t="shared" si="0"/>
        <v>a</v>
      </c>
      <c r="K21" s="107" t="s">
        <v>14</v>
      </c>
      <c r="L21" s="110" t="s">
        <v>14</v>
      </c>
      <c r="M21" s="109" t="s">
        <v>14</v>
      </c>
      <c r="N21" s="107" t="s">
        <v>8</v>
      </c>
      <c r="O21" s="110" t="s">
        <v>14</v>
      </c>
      <c r="P21" s="111" t="s">
        <v>8</v>
      </c>
    </row>
    <row r="22" spans="1:16" s="101" customFormat="1" ht="18" customHeight="1" x14ac:dyDescent="0.15">
      <c r="A22" s="107">
        <v>3</v>
      </c>
      <c r="B22" s="108" t="s">
        <v>17</v>
      </c>
      <c r="C22" s="109"/>
      <c r="D22" s="107" t="s">
        <v>8</v>
      </c>
      <c r="E22" s="110" t="s">
        <v>14</v>
      </c>
      <c r="F22" s="109" t="s">
        <v>8</v>
      </c>
      <c r="G22" s="107" t="str">
        <f t="shared" si="1"/>
        <v>（全数）</v>
      </c>
      <c r="H22" s="109">
        <v>11</v>
      </c>
      <c r="I22" s="109" t="str">
        <f t="shared" si="2"/>
        <v>直ちに</v>
      </c>
      <c r="J22" s="109" t="str">
        <f t="shared" si="0"/>
        <v>a</v>
      </c>
      <c r="K22" s="107" t="s">
        <v>14</v>
      </c>
      <c r="L22" s="110" t="s">
        <v>14</v>
      </c>
      <c r="M22" s="109" t="s">
        <v>14</v>
      </c>
      <c r="N22" s="107" t="s">
        <v>8</v>
      </c>
      <c r="O22" s="110" t="s">
        <v>14</v>
      </c>
      <c r="P22" s="111" t="s">
        <v>8</v>
      </c>
    </row>
    <row r="23" spans="1:16" s="101" customFormat="1" ht="18" customHeight="1" thickBot="1" x14ac:dyDescent="0.2">
      <c r="A23" s="95">
        <v>3</v>
      </c>
      <c r="B23" s="112" t="s">
        <v>18</v>
      </c>
      <c r="C23" s="94"/>
      <c r="D23" s="95" t="s">
        <v>8</v>
      </c>
      <c r="E23" s="99" t="s">
        <v>14</v>
      </c>
      <c r="F23" s="94" t="s">
        <v>8</v>
      </c>
      <c r="G23" s="95" t="str">
        <f t="shared" si="1"/>
        <v>（全数）</v>
      </c>
      <c r="H23" s="94">
        <v>11</v>
      </c>
      <c r="I23" s="94" t="str">
        <f t="shared" si="2"/>
        <v>直ちに</v>
      </c>
      <c r="J23" s="94" t="str">
        <f t="shared" si="0"/>
        <v>a</v>
      </c>
      <c r="K23" s="95" t="s">
        <v>14</v>
      </c>
      <c r="L23" s="99" t="s">
        <v>14</v>
      </c>
      <c r="M23" s="94" t="s">
        <v>14</v>
      </c>
      <c r="N23" s="95" t="s">
        <v>8</v>
      </c>
      <c r="O23" s="99" t="s">
        <v>14</v>
      </c>
      <c r="P23" s="113" t="s">
        <v>8</v>
      </c>
    </row>
    <row r="24" spans="1:16" s="101" customFormat="1" ht="18" customHeight="1" x14ac:dyDescent="0.15">
      <c r="A24" s="114">
        <v>4</v>
      </c>
      <c r="B24" s="115" t="s">
        <v>129</v>
      </c>
      <c r="C24" s="116"/>
      <c r="D24" s="114" t="s">
        <v>130</v>
      </c>
      <c r="E24" s="117" t="s">
        <v>14</v>
      </c>
      <c r="F24" s="116" t="s">
        <v>130</v>
      </c>
      <c r="G24" s="114" t="str">
        <f>IF(H24=11,"（全数）",IF(H24=12,"（全数）",IF(H24=21,"小児科",IF(H24=22,"インフル",IF(H24=23,"眼科",IF(H24=24,"ＳＴＤ",IF(H24=251,"基幹",IF(H24=252,"基幹"))))))))</f>
        <v>（全数）</v>
      </c>
      <c r="H24" s="116">
        <v>11</v>
      </c>
      <c r="I24" s="116" t="str">
        <f t="shared" si="2"/>
        <v>直ちに</v>
      </c>
      <c r="J24" s="116" t="str">
        <f t="shared" si="0"/>
        <v>a</v>
      </c>
      <c r="K24" s="114" t="s">
        <v>14</v>
      </c>
      <c r="L24" s="117" t="s">
        <v>14</v>
      </c>
      <c r="M24" s="116" t="s">
        <v>14</v>
      </c>
      <c r="N24" s="114" t="s">
        <v>14</v>
      </c>
      <c r="O24" s="117" t="s">
        <v>14</v>
      </c>
      <c r="P24" s="118" t="s">
        <v>14</v>
      </c>
    </row>
    <row r="25" spans="1:16" s="126" customFormat="1" ht="18" customHeight="1" x14ac:dyDescent="0.15">
      <c r="A25" s="107">
        <v>4</v>
      </c>
      <c r="B25" s="124" t="s">
        <v>274</v>
      </c>
      <c r="C25" s="125"/>
      <c r="D25" s="107" t="s">
        <v>8</v>
      </c>
      <c r="E25" s="110" t="s">
        <v>14</v>
      </c>
      <c r="F25" s="109" t="s">
        <v>130</v>
      </c>
      <c r="G25" s="107" t="str">
        <f>IF(H25=11,"（全数）",IF(H25=12,"（全数）",IF(H25=21,"小児科",IF(H25=22,"インフル",IF(H25=23,"眼科",IF(H25=24,"ＳＴＤ",IF(H25=251,"基幹",IF(H25=252,"基幹"))))))))</f>
        <v>（全数）</v>
      </c>
      <c r="H25" s="109">
        <v>11</v>
      </c>
      <c r="I25" s="109" t="str">
        <f>IF(H25=11,"直ちに",IF(H25=12,"７日以内",IF(H25=21,"次の月曜",IF(H25=22,"次の月曜",IF(H25=23,"次の月曜",IF(H25=24,"翌月初日",IF(H25=251,"次の月曜",IF(H25=252,"翌月初日"))))))))</f>
        <v>直ちに</v>
      </c>
      <c r="J25" s="109" t="str">
        <f t="shared" si="0"/>
        <v>a</v>
      </c>
      <c r="K25" s="107" t="s">
        <v>14</v>
      </c>
      <c r="L25" s="110" t="s">
        <v>14</v>
      </c>
      <c r="M25" s="109" t="s">
        <v>14</v>
      </c>
      <c r="N25" s="107" t="s">
        <v>14</v>
      </c>
      <c r="O25" s="110" t="s">
        <v>14</v>
      </c>
      <c r="P25" s="111" t="s">
        <v>14</v>
      </c>
    </row>
    <row r="26" spans="1:16" s="126" customFormat="1" ht="18" customHeight="1" x14ac:dyDescent="0.15">
      <c r="A26" s="107">
        <v>4</v>
      </c>
      <c r="B26" s="108" t="s">
        <v>131</v>
      </c>
      <c r="C26" s="125"/>
      <c r="D26" s="107" t="s">
        <v>8</v>
      </c>
      <c r="E26" s="110" t="s">
        <v>14</v>
      </c>
      <c r="F26" s="109" t="s">
        <v>130</v>
      </c>
      <c r="G26" s="107" t="str">
        <f>IF(H26=11,"（全数）",IF(H26=12,"（全数）",IF(H26=21,"小児科",IF(H26=22,"インフル",IF(H26=23,"眼科",IF(H26=24,"ＳＴＤ",IF(H26=251,"基幹",IF(H26=252,"基幹"))))))))</f>
        <v>（全数）</v>
      </c>
      <c r="H26" s="109">
        <v>11</v>
      </c>
      <c r="I26" s="109" t="str">
        <f>IF(H26=11,"直ちに",IF(H26=12,"７日以内",IF(H26=21,"次の月曜",IF(H26=22,"次の月曜",IF(H26=23,"次の月曜",IF(H26=24,"翌月初日",IF(H26=251,"次の月曜",IF(H26=252,"翌月初日"))))))))</f>
        <v>直ちに</v>
      </c>
      <c r="J26" s="109" t="str">
        <f t="shared" si="0"/>
        <v>a</v>
      </c>
      <c r="K26" s="107" t="s">
        <v>14</v>
      </c>
      <c r="L26" s="110" t="s">
        <v>14</v>
      </c>
      <c r="M26" s="109" t="s">
        <v>14</v>
      </c>
      <c r="N26" s="107" t="s">
        <v>14</v>
      </c>
      <c r="O26" s="110" t="s">
        <v>14</v>
      </c>
      <c r="P26" s="111" t="s">
        <v>14</v>
      </c>
    </row>
    <row r="27" spans="1:16" s="126" customFormat="1" ht="18" customHeight="1" x14ac:dyDescent="0.15">
      <c r="A27" s="107">
        <v>4</v>
      </c>
      <c r="B27" s="124" t="s">
        <v>28</v>
      </c>
      <c r="C27" s="125" t="s">
        <v>132</v>
      </c>
      <c r="D27" s="107" t="s">
        <v>8</v>
      </c>
      <c r="E27" s="110" t="s">
        <v>14</v>
      </c>
      <c r="F27" s="109" t="s">
        <v>130</v>
      </c>
      <c r="G27" s="107" t="str">
        <f t="shared" ref="G27:G89" si="3">IF(H27=11,"（全数）",IF(H27=12,"（全数）",IF(H27=21,"小児科",IF(H27=22,"インフル",IF(H27=23,"眼科",IF(H27=24,"ＳＴＤ",IF(H27=251,"基幹",IF(H27=252,"基幹"))))))))</f>
        <v>（全数）</v>
      </c>
      <c r="H27" s="109">
        <v>11</v>
      </c>
      <c r="I27" s="109" t="str">
        <f t="shared" ref="I27:I93" si="4">IF(H27=11,"直ちに",IF(H27=12,"７日以内",IF(H27=21,"次の月曜",IF(H27=22,"次の月曜",IF(H27=23,"次の月曜",IF(H27=24,"翌月初日",IF(H27=251,"次の月曜",IF(H27=252,"翌月初日"))))))))</f>
        <v>直ちに</v>
      </c>
      <c r="J27" s="109" t="str">
        <f t="shared" si="0"/>
        <v>a</v>
      </c>
      <c r="K27" s="107" t="s">
        <v>14</v>
      </c>
      <c r="L27" s="110" t="s">
        <v>14</v>
      </c>
      <c r="M27" s="109" t="s">
        <v>14</v>
      </c>
      <c r="N27" s="107" t="s">
        <v>14</v>
      </c>
      <c r="O27" s="110" t="s">
        <v>14</v>
      </c>
      <c r="P27" s="111" t="s">
        <v>14</v>
      </c>
    </row>
    <row r="28" spans="1:16" s="126" customFormat="1" ht="18" customHeight="1" x14ac:dyDescent="0.15">
      <c r="A28" s="107">
        <v>4</v>
      </c>
      <c r="B28" s="108" t="s">
        <v>29</v>
      </c>
      <c r="C28" s="127" t="s">
        <v>30</v>
      </c>
      <c r="D28" s="107" t="s">
        <v>8</v>
      </c>
      <c r="E28" s="110" t="s">
        <v>14</v>
      </c>
      <c r="F28" s="109" t="s">
        <v>130</v>
      </c>
      <c r="G28" s="107" t="str">
        <f t="shared" si="3"/>
        <v>（全数）</v>
      </c>
      <c r="H28" s="109">
        <v>11</v>
      </c>
      <c r="I28" s="109" t="str">
        <f t="shared" si="4"/>
        <v>直ちに</v>
      </c>
      <c r="J28" s="109" t="str">
        <f t="shared" si="0"/>
        <v>a</v>
      </c>
      <c r="K28" s="107" t="s">
        <v>14</v>
      </c>
      <c r="L28" s="110" t="s">
        <v>14</v>
      </c>
      <c r="M28" s="109" t="s">
        <v>14</v>
      </c>
      <c r="N28" s="107" t="s">
        <v>14</v>
      </c>
      <c r="O28" s="110" t="s">
        <v>14</v>
      </c>
      <c r="P28" s="111" t="s">
        <v>14</v>
      </c>
    </row>
    <row r="29" spans="1:16" s="126" customFormat="1" ht="18" customHeight="1" x14ac:dyDescent="0.15">
      <c r="A29" s="107">
        <v>4</v>
      </c>
      <c r="B29" s="108" t="s">
        <v>31</v>
      </c>
      <c r="C29" s="127" t="s">
        <v>32</v>
      </c>
      <c r="D29" s="107" t="s">
        <v>8</v>
      </c>
      <c r="E29" s="110" t="s">
        <v>14</v>
      </c>
      <c r="F29" s="109" t="s">
        <v>130</v>
      </c>
      <c r="G29" s="107" t="str">
        <f t="shared" si="3"/>
        <v>（全数）</v>
      </c>
      <c r="H29" s="109">
        <v>11</v>
      </c>
      <c r="I29" s="109" t="str">
        <f t="shared" si="4"/>
        <v>直ちに</v>
      </c>
      <c r="J29" s="109" t="str">
        <f t="shared" si="0"/>
        <v>a</v>
      </c>
      <c r="K29" s="107" t="s">
        <v>14</v>
      </c>
      <c r="L29" s="110" t="s">
        <v>14</v>
      </c>
      <c r="M29" s="109" t="s">
        <v>14</v>
      </c>
      <c r="N29" s="107" t="s">
        <v>14</v>
      </c>
      <c r="O29" s="110" t="s">
        <v>14</v>
      </c>
      <c r="P29" s="111" t="s">
        <v>14</v>
      </c>
    </row>
    <row r="30" spans="1:16" s="126" customFormat="1" ht="18" customHeight="1" x14ac:dyDescent="0.15">
      <c r="A30" s="107">
        <v>4</v>
      </c>
      <c r="B30" s="108" t="s">
        <v>168</v>
      </c>
      <c r="C30" s="127"/>
      <c r="D30" s="107" t="s">
        <v>8</v>
      </c>
      <c r="E30" s="110" t="s">
        <v>14</v>
      </c>
      <c r="F30" s="109" t="s">
        <v>130</v>
      </c>
      <c r="G30" s="107" t="str">
        <f>IF(H30=11,"（全数）",IF(H30=12,"（全数）",IF(H30=21,"小児科",IF(H30=22,"インフル",IF(H30=23,"眼科",IF(H30=24,"ＳＴＤ",IF(H30=251,"基幹",IF(H30=252,"基幹"))))))))</f>
        <v>（全数）</v>
      </c>
      <c r="H30" s="109">
        <v>11</v>
      </c>
      <c r="I30" s="109" t="str">
        <f t="shared" si="4"/>
        <v>直ちに</v>
      </c>
      <c r="J30" s="109" t="str">
        <f t="shared" si="0"/>
        <v>a</v>
      </c>
      <c r="K30" s="107" t="s">
        <v>14</v>
      </c>
      <c r="L30" s="110" t="s">
        <v>14</v>
      </c>
      <c r="M30" s="109" t="s">
        <v>14</v>
      </c>
      <c r="N30" s="107" t="s">
        <v>14</v>
      </c>
      <c r="O30" s="110" t="s">
        <v>14</v>
      </c>
      <c r="P30" s="111" t="s">
        <v>14</v>
      </c>
    </row>
    <row r="31" spans="1:16" s="126" customFormat="1" ht="18" customHeight="1" x14ac:dyDescent="0.15">
      <c r="A31" s="107">
        <v>4</v>
      </c>
      <c r="B31" s="124" t="s">
        <v>33</v>
      </c>
      <c r="C31" s="125" t="s">
        <v>34</v>
      </c>
      <c r="D31" s="107" t="s">
        <v>8</v>
      </c>
      <c r="E31" s="110" t="s">
        <v>14</v>
      </c>
      <c r="F31" s="109" t="s">
        <v>130</v>
      </c>
      <c r="G31" s="107" t="str">
        <f t="shared" si="3"/>
        <v>（全数）</v>
      </c>
      <c r="H31" s="109">
        <v>11</v>
      </c>
      <c r="I31" s="109" t="str">
        <f t="shared" si="4"/>
        <v>直ちに</v>
      </c>
      <c r="J31" s="109" t="str">
        <f t="shared" si="0"/>
        <v>a</v>
      </c>
      <c r="K31" s="107" t="s">
        <v>14</v>
      </c>
      <c r="L31" s="110" t="s">
        <v>14</v>
      </c>
      <c r="M31" s="109" t="s">
        <v>14</v>
      </c>
      <c r="N31" s="107" t="s">
        <v>14</v>
      </c>
      <c r="O31" s="110" t="s">
        <v>14</v>
      </c>
      <c r="P31" s="111" t="s">
        <v>14</v>
      </c>
    </row>
    <row r="32" spans="1:16" s="126" customFormat="1" ht="18" customHeight="1" x14ac:dyDescent="0.15">
      <c r="A32" s="107">
        <v>4</v>
      </c>
      <c r="B32" s="124" t="s">
        <v>169</v>
      </c>
      <c r="C32" s="125"/>
      <c r="D32" s="107" t="s">
        <v>8</v>
      </c>
      <c r="E32" s="110" t="s">
        <v>14</v>
      </c>
      <c r="F32" s="109" t="s">
        <v>130</v>
      </c>
      <c r="G32" s="107" t="str">
        <f>IF(H32=11,"（全数）",IF(H32=12,"（全数）",IF(H32=21,"小児科",IF(H32=22,"インフル",IF(H32=23,"眼科",IF(H32=24,"ＳＴＤ",IF(H32=251,"基幹",IF(H32=252,"基幹"))))))))</f>
        <v>（全数）</v>
      </c>
      <c r="H32" s="109">
        <v>11</v>
      </c>
      <c r="I32" s="109" t="str">
        <f t="shared" si="4"/>
        <v>直ちに</v>
      </c>
      <c r="J32" s="109" t="str">
        <f t="shared" si="0"/>
        <v>a</v>
      </c>
      <c r="K32" s="107" t="s">
        <v>14</v>
      </c>
      <c r="L32" s="110" t="s">
        <v>14</v>
      </c>
      <c r="M32" s="109" t="s">
        <v>14</v>
      </c>
      <c r="N32" s="107" t="s">
        <v>14</v>
      </c>
      <c r="O32" s="110" t="s">
        <v>14</v>
      </c>
      <c r="P32" s="111" t="s">
        <v>14</v>
      </c>
    </row>
    <row r="33" spans="1:16" s="128" customFormat="1" ht="18" customHeight="1" x14ac:dyDescent="0.15">
      <c r="A33" s="107">
        <v>4</v>
      </c>
      <c r="B33" s="108" t="s">
        <v>40</v>
      </c>
      <c r="C33" s="127" t="s">
        <v>41</v>
      </c>
      <c r="D33" s="107" t="s">
        <v>8</v>
      </c>
      <c r="E33" s="110" t="s">
        <v>14</v>
      </c>
      <c r="F33" s="109" t="s">
        <v>130</v>
      </c>
      <c r="G33" s="107" t="str">
        <f t="shared" si="3"/>
        <v>（全数）</v>
      </c>
      <c r="H33" s="109">
        <v>11</v>
      </c>
      <c r="I33" s="109" t="str">
        <f t="shared" si="4"/>
        <v>直ちに</v>
      </c>
      <c r="J33" s="109" t="str">
        <f t="shared" si="0"/>
        <v>a</v>
      </c>
      <c r="K33" s="107" t="s">
        <v>14</v>
      </c>
      <c r="L33" s="110" t="s">
        <v>14</v>
      </c>
      <c r="M33" s="109" t="s">
        <v>14</v>
      </c>
      <c r="N33" s="107" t="s">
        <v>14</v>
      </c>
      <c r="O33" s="110" t="s">
        <v>14</v>
      </c>
      <c r="P33" s="111" t="s">
        <v>14</v>
      </c>
    </row>
    <row r="34" spans="1:16" s="128" customFormat="1" ht="18" customHeight="1" x14ac:dyDescent="0.15">
      <c r="A34" s="107">
        <v>4</v>
      </c>
      <c r="B34" s="108" t="s">
        <v>42</v>
      </c>
      <c r="C34" s="127" t="s">
        <v>43</v>
      </c>
      <c r="D34" s="107" t="s">
        <v>8</v>
      </c>
      <c r="E34" s="110" t="s">
        <v>14</v>
      </c>
      <c r="F34" s="109" t="s">
        <v>130</v>
      </c>
      <c r="G34" s="107" t="str">
        <f t="shared" si="3"/>
        <v>（全数）</v>
      </c>
      <c r="H34" s="109">
        <v>11</v>
      </c>
      <c r="I34" s="109" t="str">
        <f t="shared" si="4"/>
        <v>直ちに</v>
      </c>
      <c r="J34" s="109" t="str">
        <f t="shared" si="0"/>
        <v>a</v>
      </c>
      <c r="K34" s="107" t="s">
        <v>14</v>
      </c>
      <c r="L34" s="110" t="s">
        <v>14</v>
      </c>
      <c r="M34" s="109" t="s">
        <v>14</v>
      </c>
      <c r="N34" s="107" t="s">
        <v>14</v>
      </c>
      <c r="O34" s="110" t="s">
        <v>14</v>
      </c>
      <c r="P34" s="111" t="s">
        <v>14</v>
      </c>
    </row>
    <row r="35" spans="1:16" s="128" customFormat="1" ht="18" customHeight="1" x14ac:dyDescent="0.15">
      <c r="A35" s="107">
        <v>4</v>
      </c>
      <c r="B35" s="124" t="s">
        <v>54</v>
      </c>
      <c r="C35" s="125" t="s">
        <v>55</v>
      </c>
      <c r="D35" s="107" t="s">
        <v>8</v>
      </c>
      <c r="E35" s="110" t="s">
        <v>14</v>
      </c>
      <c r="F35" s="109" t="s">
        <v>130</v>
      </c>
      <c r="G35" s="107" t="str">
        <f t="shared" si="3"/>
        <v>（全数）</v>
      </c>
      <c r="H35" s="109">
        <v>11</v>
      </c>
      <c r="I35" s="109" t="str">
        <f t="shared" si="4"/>
        <v>直ちに</v>
      </c>
      <c r="J35" s="109" t="str">
        <f t="shared" si="0"/>
        <v>a</v>
      </c>
      <c r="K35" s="107" t="s">
        <v>14</v>
      </c>
      <c r="L35" s="110" t="s">
        <v>14</v>
      </c>
      <c r="M35" s="109" t="s">
        <v>14</v>
      </c>
      <c r="N35" s="107" t="s">
        <v>14</v>
      </c>
      <c r="O35" s="110" t="s">
        <v>14</v>
      </c>
      <c r="P35" s="111" t="s">
        <v>14</v>
      </c>
    </row>
    <row r="36" spans="1:16" s="128" customFormat="1" ht="18" customHeight="1" x14ac:dyDescent="0.15">
      <c r="A36" s="107">
        <v>4</v>
      </c>
      <c r="B36" s="108" t="s">
        <v>133</v>
      </c>
      <c r="C36" s="127" t="s">
        <v>154</v>
      </c>
      <c r="D36" s="107" t="s">
        <v>8</v>
      </c>
      <c r="E36" s="110" t="s">
        <v>14</v>
      </c>
      <c r="F36" s="109" t="s">
        <v>130</v>
      </c>
      <c r="G36" s="107" t="str">
        <f t="shared" si="3"/>
        <v>（全数）</v>
      </c>
      <c r="H36" s="109">
        <v>11</v>
      </c>
      <c r="I36" s="109" t="str">
        <f t="shared" si="4"/>
        <v>直ちに</v>
      </c>
      <c r="J36" s="109" t="str">
        <f t="shared" si="0"/>
        <v>a</v>
      </c>
      <c r="K36" s="107" t="s">
        <v>14</v>
      </c>
      <c r="L36" s="110" t="s">
        <v>14</v>
      </c>
      <c r="M36" s="109" t="s">
        <v>14</v>
      </c>
      <c r="N36" s="107" t="s">
        <v>14</v>
      </c>
      <c r="O36" s="110" t="s">
        <v>14</v>
      </c>
      <c r="P36" s="111" t="s">
        <v>14</v>
      </c>
    </row>
    <row r="37" spans="1:16" s="128" customFormat="1" ht="18" customHeight="1" x14ac:dyDescent="0.15">
      <c r="A37" s="107">
        <v>4</v>
      </c>
      <c r="B37" s="108" t="s">
        <v>331</v>
      </c>
      <c r="C37" s="127" t="s">
        <v>330</v>
      </c>
      <c r="D37" s="107" t="s">
        <v>8</v>
      </c>
      <c r="E37" s="110" t="s">
        <v>14</v>
      </c>
      <c r="F37" s="109" t="s">
        <v>8</v>
      </c>
      <c r="G37" s="107" t="s">
        <v>326</v>
      </c>
      <c r="H37" s="109">
        <v>11</v>
      </c>
      <c r="I37" s="109" t="s">
        <v>327</v>
      </c>
      <c r="J37" s="109" t="s">
        <v>328</v>
      </c>
      <c r="K37" s="107" t="s">
        <v>14</v>
      </c>
      <c r="L37" s="110" t="s">
        <v>14</v>
      </c>
      <c r="M37" s="109" t="s">
        <v>14</v>
      </c>
      <c r="N37" s="107" t="s">
        <v>14</v>
      </c>
      <c r="O37" s="110" t="s">
        <v>14</v>
      </c>
      <c r="P37" s="111" t="s">
        <v>14</v>
      </c>
    </row>
    <row r="38" spans="1:16" s="128" customFormat="1" ht="33.75" customHeight="1" x14ac:dyDescent="0.15">
      <c r="A38" s="107">
        <v>4</v>
      </c>
      <c r="B38" s="129" t="s">
        <v>201</v>
      </c>
      <c r="C38" s="125" t="s">
        <v>60</v>
      </c>
      <c r="D38" s="107" t="s">
        <v>8</v>
      </c>
      <c r="E38" s="110" t="s">
        <v>14</v>
      </c>
      <c r="F38" s="109" t="s">
        <v>130</v>
      </c>
      <c r="G38" s="107" t="str">
        <f>IF(H38=11,"（全数）",IF(H38=12,"（全数）",IF(H38=21,"小児科",IF(H38=22,"インフル",IF(H38=23,"眼科",IF(H38=24,"ＳＴＤ",IF(H38=251,"基幹",IF(H38=252,"基幹"))))))))</f>
        <v>（全数）</v>
      </c>
      <c r="H38" s="109">
        <v>11</v>
      </c>
      <c r="I38" s="109" t="str">
        <f>IF(H38=11,"直ちに",IF(H38=12,"７日以内",IF(H38=21,"次の月曜",IF(H38=22,"次の月曜",IF(H38=23,"次の月曜",IF(H38=24,"翌月初日",IF(H38=251,"次の月曜",IF(H38=252,"翌月初日"))))))))</f>
        <v>直ちに</v>
      </c>
      <c r="J38" s="109" t="str">
        <f>IF(H38=11,"a",IF(H38=12,"b1",IF(H38=21,"c1",IF(H38=22,"c1",IF(H38=23,"c1",IF(H38=24,"c1","c2"))))))</f>
        <v>a</v>
      </c>
      <c r="K38" s="107" t="s">
        <v>14</v>
      </c>
      <c r="L38" s="110" t="s">
        <v>14</v>
      </c>
      <c r="M38" s="109" t="s">
        <v>14</v>
      </c>
      <c r="N38" s="107" t="s">
        <v>14</v>
      </c>
      <c r="O38" s="110" t="s">
        <v>14</v>
      </c>
      <c r="P38" s="111" t="s">
        <v>14</v>
      </c>
    </row>
    <row r="39" spans="1:16" s="128" customFormat="1" ht="18" customHeight="1" x14ac:dyDescent="0.15">
      <c r="A39" s="107">
        <v>4</v>
      </c>
      <c r="B39" s="124" t="s">
        <v>59</v>
      </c>
      <c r="C39" s="125" t="s">
        <v>60</v>
      </c>
      <c r="D39" s="107" t="s">
        <v>8</v>
      </c>
      <c r="E39" s="110" t="s">
        <v>14</v>
      </c>
      <c r="F39" s="109" t="s">
        <v>130</v>
      </c>
      <c r="G39" s="107" t="str">
        <f t="shared" si="3"/>
        <v>（全数）</v>
      </c>
      <c r="H39" s="109">
        <v>11</v>
      </c>
      <c r="I39" s="109" t="str">
        <f t="shared" si="4"/>
        <v>直ちに</v>
      </c>
      <c r="J39" s="109" t="str">
        <f t="shared" si="0"/>
        <v>a</v>
      </c>
      <c r="K39" s="107" t="s">
        <v>14</v>
      </c>
      <c r="L39" s="110" t="s">
        <v>14</v>
      </c>
      <c r="M39" s="109" t="s">
        <v>14</v>
      </c>
      <c r="N39" s="107" t="s">
        <v>14</v>
      </c>
      <c r="O39" s="110" t="s">
        <v>14</v>
      </c>
      <c r="P39" s="111" t="s">
        <v>14</v>
      </c>
    </row>
    <row r="40" spans="1:16" s="128" customFormat="1" ht="18" customHeight="1" x14ac:dyDescent="0.15">
      <c r="A40" s="107">
        <v>4</v>
      </c>
      <c r="B40" s="124" t="s">
        <v>170</v>
      </c>
      <c r="C40" s="125"/>
      <c r="D40" s="107" t="s">
        <v>8</v>
      </c>
      <c r="E40" s="110" t="s">
        <v>14</v>
      </c>
      <c r="F40" s="109" t="s">
        <v>130</v>
      </c>
      <c r="G40" s="107" t="str">
        <f>IF(H40=11,"（全数）",IF(H40=12,"（全数）",IF(H40=21,"小児科",IF(H40=22,"インフル",IF(H40=23,"眼科",IF(H40=24,"ＳＴＤ",IF(H40=251,"基幹",IF(H40=252,"基幹"))))))))</f>
        <v>（全数）</v>
      </c>
      <c r="H40" s="109">
        <v>11</v>
      </c>
      <c r="I40" s="109" t="str">
        <f t="shared" si="4"/>
        <v>直ちに</v>
      </c>
      <c r="J40" s="109" t="str">
        <f t="shared" si="0"/>
        <v>a</v>
      </c>
      <c r="K40" s="107" t="s">
        <v>14</v>
      </c>
      <c r="L40" s="110" t="s">
        <v>14</v>
      </c>
      <c r="M40" s="109" t="s">
        <v>14</v>
      </c>
      <c r="N40" s="107" t="s">
        <v>14</v>
      </c>
      <c r="O40" s="110" t="s">
        <v>14</v>
      </c>
      <c r="P40" s="111" t="s">
        <v>14</v>
      </c>
    </row>
    <row r="41" spans="1:16" s="128" customFormat="1" ht="18" customHeight="1" x14ac:dyDescent="0.15">
      <c r="A41" s="107">
        <v>4</v>
      </c>
      <c r="B41" s="124" t="s">
        <v>171</v>
      </c>
      <c r="C41" s="125"/>
      <c r="D41" s="107" t="s">
        <v>8</v>
      </c>
      <c r="E41" s="110" t="s">
        <v>14</v>
      </c>
      <c r="F41" s="109" t="s">
        <v>130</v>
      </c>
      <c r="G41" s="107" t="str">
        <f>IF(H41=11,"（全数）",IF(H41=12,"（全数）",IF(H41=21,"小児科",IF(H41=22,"インフル",IF(H41=23,"眼科",IF(H41=24,"ＳＴＤ",IF(H41=251,"基幹",IF(H41=252,"基幹"))))))))</f>
        <v>（全数）</v>
      </c>
      <c r="H41" s="109">
        <v>11</v>
      </c>
      <c r="I41" s="109" t="str">
        <f t="shared" si="4"/>
        <v>直ちに</v>
      </c>
      <c r="J41" s="109" t="str">
        <f t="shared" si="0"/>
        <v>a</v>
      </c>
      <c r="K41" s="107" t="s">
        <v>14</v>
      </c>
      <c r="L41" s="110" t="s">
        <v>14</v>
      </c>
      <c r="M41" s="109" t="s">
        <v>14</v>
      </c>
      <c r="N41" s="107" t="s">
        <v>14</v>
      </c>
      <c r="O41" s="110" t="s">
        <v>14</v>
      </c>
      <c r="P41" s="111" t="s">
        <v>14</v>
      </c>
    </row>
    <row r="42" spans="1:16" s="128" customFormat="1" ht="18" customHeight="1" x14ac:dyDescent="0.15">
      <c r="A42" s="107">
        <v>4</v>
      </c>
      <c r="B42" s="124" t="s">
        <v>69</v>
      </c>
      <c r="C42" s="125" t="s">
        <v>70</v>
      </c>
      <c r="D42" s="107" t="s">
        <v>8</v>
      </c>
      <c r="E42" s="110" t="s">
        <v>14</v>
      </c>
      <c r="F42" s="109" t="s">
        <v>130</v>
      </c>
      <c r="G42" s="107" t="str">
        <f t="shared" si="3"/>
        <v>（全数）</v>
      </c>
      <c r="H42" s="109">
        <v>11</v>
      </c>
      <c r="I42" s="109" t="str">
        <f t="shared" si="4"/>
        <v>直ちに</v>
      </c>
      <c r="J42" s="109" t="str">
        <f t="shared" si="0"/>
        <v>a</v>
      </c>
      <c r="K42" s="107" t="s">
        <v>14</v>
      </c>
      <c r="L42" s="110" t="s">
        <v>14</v>
      </c>
      <c r="M42" s="109" t="s">
        <v>14</v>
      </c>
      <c r="N42" s="107" t="s">
        <v>14</v>
      </c>
      <c r="O42" s="110" t="s">
        <v>14</v>
      </c>
      <c r="P42" s="111" t="s">
        <v>14</v>
      </c>
    </row>
    <row r="43" spans="1:16" s="128" customFormat="1" ht="18" customHeight="1" x14ac:dyDescent="0.15">
      <c r="A43" s="107">
        <v>4</v>
      </c>
      <c r="B43" s="124" t="s">
        <v>196</v>
      </c>
      <c r="C43" s="125" t="s">
        <v>70</v>
      </c>
      <c r="D43" s="107" t="s">
        <v>8</v>
      </c>
      <c r="E43" s="110" t="s">
        <v>14</v>
      </c>
      <c r="F43" s="109" t="s">
        <v>130</v>
      </c>
      <c r="G43" s="107" t="str">
        <f>IF(H43=11,"（全数）",IF(H43=12,"（全数）",IF(H43=21,"小児科",IF(H43=22,"インフル",IF(H43=23,"眼科",IF(H43=24,"ＳＴＤ",IF(H43=251,"基幹",IF(H43=252,"基幹"))))))))</f>
        <v>（全数）</v>
      </c>
      <c r="H43" s="109">
        <v>11</v>
      </c>
      <c r="I43" s="109" t="str">
        <f>IF(H43=11,"直ちに",IF(H43=12,"７日以内",IF(H43=21,"次の月曜",IF(H43=22,"次の月曜",IF(H43=23,"次の月曜",IF(H43=24,"翌月初日",IF(H43=251,"次の月曜",IF(H43=252,"翌月初日"))))))))</f>
        <v>直ちに</v>
      </c>
      <c r="J43" s="109" t="str">
        <f>IF(H43=11,"a",IF(H43=12,"b1",IF(H43=21,"c1",IF(H43=22,"c1",IF(H43=23,"c1",IF(H43=24,"c1","c2"))))))</f>
        <v>a</v>
      </c>
      <c r="K43" s="107" t="s">
        <v>14</v>
      </c>
      <c r="L43" s="110" t="s">
        <v>14</v>
      </c>
      <c r="M43" s="109" t="s">
        <v>14</v>
      </c>
      <c r="N43" s="107" t="s">
        <v>14</v>
      </c>
      <c r="O43" s="110" t="s">
        <v>14</v>
      </c>
      <c r="P43" s="111" t="s">
        <v>14</v>
      </c>
    </row>
    <row r="44" spans="1:16" s="128" customFormat="1" ht="18" customHeight="1" x14ac:dyDescent="0.15">
      <c r="A44" s="107">
        <v>4</v>
      </c>
      <c r="B44" s="124" t="s">
        <v>134</v>
      </c>
      <c r="C44" s="125" t="s">
        <v>71</v>
      </c>
      <c r="D44" s="107" t="s">
        <v>8</v>
      </c>
      <c r="E44" s="110" t="s">
        <v>14</v>
      </c>
      <c r="F44" s="109" t="s">
        <v>130</v>
      </c>
      <c r="G44" s="107" t="str">
        <f t="shared" si="3"/>
        <v>（全数）</v>
      </c>
      <c r="H44" s="109">
        <v>11</v>
      </c>
      <c r="I44" s="109" t="str">
        <f t="shared" si="4"/>
        <v>直ちに</v>
      </c>
      <c r="J44" s="109" t="str">
        <f t="shared" si="0"/>
        <v>a</v>
      </c>
      <c r="K44" s="107" t="s">
        <v>14</v>
      </c>
      <c r="L44" s="110" t="s">
        <v>14</v>
      </c>
      <c r="M44" s="109" t="s">
        <v>14</v>
      </c>
      <c r="N44" s="107" t="s">
        <v>14</v>
      </c>
      <c r="O44" s="110" t="s">
        <v>14</v>
      </c>
      <c r="P44" s="111" t="s">
        <v>14</v>
      </c>
    </row>
    <row r="45" spans="1:16" s="128" customFormat="1" ht="18" customHeight="1" x14ac:dyDescent="0.15">
      <c r="A45" s="107">
        <v>4</v>
      </c>
      <c r="B45" s="124" t="s">
        <v>74</v>
      </c>
      <c r="C45" s="125" t="s">
        <v>75</v>
      </c>
      <c r="D45" s="107" t="s">
        <v>8</v>
      </c>
      <c r="E45" s="110" t="s">
        <v>14</v>
      </c>
      <c r="F45" s="109" t="s">
        <v>130</v>
      </c>
      <c r="G45" s="107" t="str">
        <f t="shared" si="3"/>
        <v>（全数）</v>
      </c>
      <c r="H45" s="109">
        <v>11</v>
      </c>
      <c r="I45" s="109" t="str">
        <f t="shared" si="4"/>
        <v>直ちに</v>
      </c>
      <c r="J45" s="109" t="str">
        <f t="shared" si="0"/>
        <v>a</v>
      </c>
      <c r="K45" s="107" t="s">
        <v>14</v>
      </c>
      <c r="L45" s="110" t="s">
        <v>14</v>
      </c>
      <c r="M45" s="109" t="s">
        <v>14</v>
      </c>
      <c r="N45" s="107" t="s">
        <v>14</v>
      </c>
      <c r="O45" s="110" t="s">
        <v>14</v>
      </c>
      <c r="P45" s="111" t="s">
        <v>14</v>
      </c>
    </row>
    <row r="46" spans="1:16" s="128" customFormat="1" ht="18" customHeight="1" x14ac:dyDescent="0.15">
      <c r="A46" s="107">
        <v>4</v>
      </c>
      <c r="B46" s="124" t="s">
        <v>172</v>
      </c>
      <c r="C46" s="125"/>
      <c r="D46" s="107" t="s">
        <v>8</v>
      </c>
      <c r="E46" s="110" t="s">
        <v>14</v>
      </c>
      <c r="F46" s="109" t="s">
        <v>130</v>
      </c>
      <c r="G46" s="107" t="str">
        <f>IF(H46=11,"（全数）",IF(H46=12,"（全数）",IF(H46=21,"小児科",IF(H46=22,"インフル",IF(H46=23,"眼科",IF(H46=24,"ＳＴＤ",IF(H46=251,"基幹",IF(H46=252,"基幹"))))))))</f>
        <v>（全数）</v>
      </c>
      <c r="H46" s="109">
        <v>11</v>
      </c>
      <c r="I46" s="109" t="str">
        <f t="shared" si="4"/>
        <v>直ちに</v>
      </c>
      <c r="J46" s="109" t="str">
        <f t="shared" si="0"/>
        <v>a</v>
      </c>
      <c r="K46" s="107" t="s">
        <v>14</v>
      </c>
      <c r="L46" s="110" t="s">
        <v>14</v>
      </c>
      <c r="M46" s="109" t="s">
        <v>14</v>
      </c>
      <c r="N46" s="107" t="s">
        <v>14</v>
      </c>
      <c r="O46" s="110" t="s">
        <v>14</v>
      </c>
      <c r="P46" s="111" t="s">
        <v>14</v>
      </c>
    </row>
    <row r="47" spans="1:16" s="128" customFormat="1" ht="18" customHeight="1" x14ac:dyDescent="0.15">
      <c r="A47" s="107">
        <v>4</v>
      </c>
      <c r="B47" s="130" t="s">
        <v>262</v>
      </c>
      <c r="C47" s="127" t="s">
        <v>153</v>
      </c>
      <c r="D47" s="107" t="s">
        <v>8</v>
      </c>
      <c r="E47" s="110" t="s">
        <v>14</v>
      </c>
      <c r="F47" s="109" t="s">
        <v>130</v>
      </c>
      <c r="G47" s="107" t="str">
        <f>IF(H47=11,"（全数）",IF(H47=12,"（全数）",IF(H47=21,"小児科",IF(H47=22,"インフル",IF(H47=23,"眼科",IF(H47=24,"ＳＴＤ",IF(H47=251,"基幹",IF(H47=252,"基幹"))))))))</f>
        <v>（全数）</v>
      </c>
      <c r="H47" s="109">
        <v>11</v>
      </c>
      <c r="I47" s="109" t="str">
        <f>IF(H47=11,"直ちに",IF(H47=12,"７日以内",IF(H47=21,"次の月曜",IF(H47=22,"次の月曜",IF(H47=23,"次の月曜",IF(H47=24,"翌月初日",IF(H47=251,"次の月曜",IF(H47=252,"翌月初日"))))))))</f>
        <v>直ちに</v>
      </c>
      <c r="J47" s="109" t="str">
        <f t="shared" si="0"/>
        <v>a</v>
      </c>
      <c r="K47" s="107" t="s">
        <v>14</v>
      </c>
      <c r="L47" s="110" t="s">
        <v>14</v>
      </c>
      <c r="M47" s="109" t="s">
        <v>14</v>
      </c>
      <c r="N47" s="107" t="s">
        <v>14</v>
      </c>
      <c r="O47" s="110" t="s">
        <v>14</v>
      </c>
      <c r="P47" s="111" t="s">
        <v>14</v>
      </c>
    </row>
    <row r="48" spans="1:16" ht="18" customHeight="1" x14ac:dyDescent="0.15">
      <c r="A48" s="131">
        <v>4</v>
      </c>
      <c r="B48" s="124" t="s">
        <v>135</v>
      </c>
      <c r="C48" s="125" t="s">
        <v>155</v>
      </c>
      <c r="D48" s="107" t="s">
        <v>8</v>
      </c>
      <c r="E48" s="110" t="s">
        <v>14</v>
      </c>
      <c r="F48" s="109" t="s">
        <v>130</v>
      </c>
      <c r="G48" s="107" t="str">
        <f t="shared" si="3"/>
        <v>（全数）</v>
      </c>
      <c r="H48" s="109">
        <v>11</v>
      </c>
      <c r="I48" s="109" t="str">
        <f t="shared" si="4"/>
        <v>直ちに</v>
      </c>
      <c r="J48" s="109" t="str">
        <f t="shared" si="0"/>
        <v>a</v>
      </c>
      <c r="K48" s="107" t="s">
        <v>14</v>
      </c>
      <c r="L48" s="110" t="s">
        <v>14</v>
      </c>
      <c r="M48" s="109" t="s">
        <v>14</v>
      </c>
      <c r="N48" s="107" t="s">
        <v>14</v>
      </c>
      <c r="O48" s="110" t="s">
        <v>14</v>
      </c>
      <c r="P48" s="111" t="s">
        <v>14</v>
      </c>
    </row>
    <row r="49" spans="1:16" s="128" customFormat="1" ht="18" customHeight="1" x14ac:dyDescent="0.15">
      <c r="A49" s="107">
        <v>4</v>
      </c>
      <c r="B49" s="124" t="s">
        <v>79</v>
      </c>
      <c r="C49" s="125" t="s">
        <v>80</v>
      </c>
      <c r="D49" s="107" t="s">
        <v>8</v>
      </c>
      <c r="E49" s="110" t="s">
        <v>14</v>
      </c>
      <c r="F49" s="109" t="s">
        <v>130</v>
      </c>
      <c r="G49" s="107" t="str">
        <f t="shared" si="3"/>
        <v>（全数）</v>
      </c>
      <c r="H49" s="109">
        <v>11</v>
      </c>
      <c r="I49" s="109" t="str">
        <f t="shared" si="4"/>
        <v>直ちに</v>
      </c>
      <c r="J49" s="109" t="str">
        <f t="shared" si="0"/>
        <v>a</v>
      </c>
      <c r="K49" s="107" t="s">
        <v>14</v>
      </c>
      <c r="L49" s="110" t="s">
        <v>14</v>
      </c>
      <c r="M49" s="109" t="s">
        <v>14</v>
      </c>
      <c r="N49" s="107" t="s">
        <v>14</v>
      </c>
      <c r="O49" s="110" t="s">
        <v>14</v>
      </c>
      <c r="P49" s="111" t="s">
        <v>14</v>
      </c>
    </row>
    <row r="50" spans="1:16" s="128" customFormat="1" ht="18" customHeight="1" x14ac:dyDescent="0.15">
      <c r="A50" s="107">
        <v>4</v>
      </c>
      <c r="B50" s="124" t="s">
        <v>81</v>
      </c>
      <c r="C50" s="125" t="s">
        <v>82</v>
      </c>
      <c r="D50" s="107" t="s">
        <v>8</v>
      </c>
      <c r="E50" s="110" t="s">
        <v>14</v>
      </c>
      <c r="F50" s="109" t="s">
        <v>130</v>
      </c>
      <c r="G50" s="107" t="str">
        <f t="shared" si="3"/>
        <v>（全数）</v>
      </c>
      <c r="H50" s="109">
        <v>11</v>
      </c>
      <c r="I50" s="109" t="str">
        <f t="shared" si="4"/>
        <v>直ちに</v>
      </c>
      <c r="J50" s="109" t="str">
        <f t="shared" si="0"/>
        <v>a</v>
      </c>
      <c r="K50" s="107" t="s">
        <v>14</v>
      </c>
      <c r="L50" s="110" t="s">
        <v>14</v>
      </c>
      <c r="M50" s="109" t="s">
        <v>14</v>
      </c>
      <c r="N50" s="107" t="s">
        <v>14</v>
      </c>
      <c r="O50" s="110" t="s">
        <v>14</v>
      </c>
      <c r="P50" s="111" t="s">
        <v>14</v>
      </c>
    </row>
    <row r="51" spans="1:16" s="128" customFormat="1" ht="18" customHeight="1" x14ac:dyDescent="0.15">
      <c r="A51" s="107">
        <v>4</v>
      </c>
      <c r="B51" s="124" t="s">
        <v>89</v>
      </c>
      <c r="C51" s="125" t="s">
        <v>90</v>
      </c>
      <c r="D51" s="107" t="s">
        <v>8</v>
      </c>
      <c r="E51" s="110" t="s">
        <v>14</v>
      </c>
      <c r="F51" s="109" t="s">
        <v>130</v>
      </c>
      <c r="G51" s="107" t="str">
        <f>IF(H51=11,"（全数）",IF(H51=12,"（全数）",IF(H51=21,"小児科",IF(H51=22,"インフル",IF(H51=23,"眼科",IF(H51=24,"ＳＴＤ",IF(H51=251,"基幹",IF(H51=252,"基幹"))))))))</f>
        <v>（全数）</v>
      </c>
      <c r="H51" s="109">
        <v>11</v>
      </c>
      <c r="I51" s="109" t="str">
        <f>IF(H51=11,"直ちに",IF(H51=12,"７日以内",IF(H51=21,"次の月曜",IF(H51=22,"次の月曜",IF(H51=23,"次の月曜",IF(H51=24,"翌月初日",IF(H51=251,"次の月曜",IF(H51=252,"翌月初日"))))))))</f>
        <v>直ちに</v>
      </c>
      <c r="J51" s="109" t="str">
        <f t="shared" si="0"/>
        <v>a</v>
      </c>
      <c r="K51" s="107" t="s">
        <v>14</v>
      </c>
      <c r="L51" s="110" t="s">
        <v>14</v>
      </c>
      <c r="M51" s="109" t="s">
        <v>14</v>
      </c>
      <c r="N51" s="107" t="s">
        <v>14</v>
      </c>
      <c r="O51" s="110" t="s">
        <v>14</v>
      </c>
      <c r="P51" s="111" t="s">
        <v>14</v>
      </c>
    </row>
    <row r="52" spans="1:16" s="128" customFormat="1" ht="18" customHeight="1" x14ac:dyDescent="0.15">
      <c r="A52" s="107">
        <v>4</v>
      </c>
      <c r="B52" s="124" t="s">
        <v>91</v>
      </c>
      <c r="C52" s="125" t="s">
        <v>92</v>
      </c>
      <c r="D52" s="107" t="s">
        <v>8</v>
      </c>
      <c r="E52" s="110" t="s">
        <v>14</v>
      </c>
      <c r="F52" s="109" t="s">
        <v>130</v>
      </c>
      <c r="G52" s="107" t="str">
        <f t="shared" si="3"/>
        <v>（全数）</v>
      </c>
      <c r="H52" s="109">
        <v>11</v>
      </c>
      <c r="I52" s="109" t="str">
        <f t="shared" si="4"/>
        <v>直ちに</v>
      </c>
      <c r="J52" s="109" t="str">
        <f t="shared" si="0"/>
        <v>a</v>
      </c>
      <c r="K52" s="107" t="s">
        <v>14</v>
      </c>
      <c r="L52" s="110" t="s">
        <v>14</v>
      </c>
      <c r="M52" s="109" t="s">
        <v>14</v>
      </c>
      <c r="N52" s="107" t="s">
        <v>14</v>
      </c>
      <c r="O52" s="110" t="s">
        <v>14</v>
      </c>
      <c r="P52" s="111" t="s">
        <v>14</v>
      </c>
    </row>
    <row r="53" spans="1:16" s="128" customFormat="1" ht="18" customHeight="1" x14ac:dyDescent="0.15">
      <c r="A53" s="107">
        <v>4</v>
      </c>
      <c r="B53" s="124" t="s">
        <v>173</v>
      </c>
      <c r="C53" s="125"/>
      <c r="D53" s="107" t="s">
        <v>8</v>
      </c>
      <c r="E53" s="110" t="s">
        <v>14</v>
      </c>
      <c r="F53" s="109" t="s">
        <v>130</v>
      </c>
      <c r="G53" s="107" t="str">
        <f>IF(H53=11,"（全数）",IF(H53=12,"（全数）",IF(H53=21,"小児科",IF(H53=22,"インフル",IF(H53=23,"眼科",IF(H53=24,"ＳＴＤ",IF(H53=251,"基幹",IF(H53=252,"基幹"))))))))</f>
        <v>（全数）</v>
      </c>
      <c r="H53" s="109">
        <v>11</v>
      </c>
      <c r="I53" s="109" t="str">
        <f t="shared" si="4"/>
        <v>直ちに</v>
      </c>
      <c r="J53" s="109" t="str">
        <f t="shared" si="0"/>
        <v>a</v>
      </c>
      <c r="K53" s="107" t="s">
        <v>14</v>
      </c>
      <c r="L53" s="110" t="s">
        <v>14</v>
      </c>
      <c r="M53" s="109" t="s">
        <v>14</v>
      </c>
      <c r="N53" s="107" t="s">
        <v>14</v>
      </c>
      <c r="O53" s="110" t="s">
        <v>14</v>
      </c>
      <c r="P53" s="111" t="s">
        <v>14</v>
      </c>
    </row>
    <row r="54" spans="1:16" s="128" customFormat="1" ht="18" customHeight="1" x14ac:dyDescent="0.15">
      <c r="A54" s="107">
        <v>4</v>
      </c>
      <c r="B54" s="124" t="s">
        <v>96</v>
      </c>
      <c r="C54" s="125" t="s">
        <v>97</v>
      </c>
      <c r="D54" s="107" t="s">
        <v>8</v>
      </c>
      <c r="E54" s="110" t="s">
        <v>14</v>
      </c>
      <c r="F54" s="109" t="s">
        <v>130</v>
      </c>
      <c r="G54" s="107" t="str">
        <f t="shared" si="3"/>
        <v>（全数）</v>
      </c>
      <c r="H54" s="109">
        <v>11</v>
      </c>
      <c r="I54" s="109" t="str">
        <f t="shared" si="4"/>
        <v>直ちに</v>
      </c>
      <c r="J54" s="109" t="str">
        <f t="shared" si="0"/>
        <v>a</v>
      </c>
      <c r="K54" s="107" t="s">
        <v>14</v>
      </c>
      <c r="L54" s="110" t="s">
        <v>14</v>
      </c>
      <c r="M54" s="109" t="s">
        <v>14</v>
      </c>
      <c r="N54" s="107" t="s">
        <v>14</v>
      </c>
      <c r="O54" s="110" t="s">
        <v>14</v>
      </c>
      <c r="P54" s="111" t="s">
        <v>14</v>
      </c>
    </row>
    <row r="55" spans="1:16" s="128" customFormat="1" ht="18" customHeight="1" x14ac:dyDescent="0.15">
      <c r="A55" s="107">
        <v>4</v>
      </c>
      <c r="B55" s="124" t="s">
        <v>174</v>
      </c>
      <c r="C55" s="125"/>
      <c r="D55" s="107" t="s">
        <v>8</v>
      </c>
      <c r="E55" s="110" t="s">
        <v>14</v>
      </c>
      <c r="F55" s="109" t="s">
        <v>130</v>
      </c>
      <c r="G55" s="107" t="str">
        <f>IF(H55=11,"（全数）",IF(H55=12,"（全数）",IF(H55=21,"小児科",IF(H55=22,"インフル",IF(H55=23,"眼科",IF(H55=24,"ＳＴＤ",IF(H55=251,"基幹",IF(H55=252,"基幹"))))))))</f>
        <v>（全数）</v>
      </c>
      <c r="H55" s="109">
        <v>11</v>
      </c>
      <c r="I55" s="109" t="str">
        <f t="shared" si="4"/>
        <v>直ちに</v>
      </c>
      <c r="J55" s="109" t="str">
        <f t="shared" si="0"/>
        <v>a</v>
      </c>
      <c r="K55" s="107" t="s">
        <v>14</v>
      </c>
      <c r="L55" s="110" t="s">
        <v>14</v>
      </c>
      <c r="M55" s="109" t="s">
        <v>14</v>
      </c>
      <c r="N55" s="107" t="s">
        <v>14</v>
      </c>
      <c r="O55" s="110" t="s">
        <v>14</v>
      </c>
      <c r="P55" s="111" t="s">
        <v>14</v>
      </c>
    </row>
    <row r="56" spans="1:16" s="128" customFormat="1" ht="18" customHeight="1" x14ac:dyDescent="0.15">
      <c r="A56" s="107">
        <v>4</v>
      </c>
      <c r="B56" s="124" t="s">
        <v>175</v>
      </c>
      <c r="C56" s="125"/>
      <c r="D56" s="107" t="s">
        <v>8</v>
      </c>
      <c r="E56" s="110" t="s">
        <v>14</v>
      </c>
      <c r="F56" s="109" t="s">
        <v>130</v>
      </c>
      <c r="G56" s="107" t="str">
        <f>IF(H56=11,"（全数）",IF(H56=12,"（全数）",IF(H56=21,"小児科",IF(H56=22,"インフル",IF(H56=23,"眼科",IF(H56=24,"ＳＴＤ",IF(H56=251,"基幹",IF(H56=252,"基幹"))))))))</f>
        <v>（全数）</v>
      </c>
      <c r="H56" s="109">
        <v>11</v>
      </c>
      <c r="I56" s="109" t="str">
        <f t="shared" si="4"/>
        <v>直ちに</v>
      </c>
      <c r="J56" s="109" t="str">
        <f t="shared" si="0"/>
        <v>a</v>
      </c>
      <c r="K56" s="107" t="s">
        <v>14</v>
      </c>
      <c r="L56" s="110" t="s">
        <v>14</v>
      </c>
      <c r="M56" s="109" t="s">
        <v>14</v>
      </c>
      <c r="N56" s="107" t="s">
        <v>14</v>
      </c>
      <c r="O56" s="110" t="s">
        <v>14</v>
      </c>
      <c r="P56" s="111" t="s">
        <v>14</v>
      </c>
    </row>
    <row r="57" spans="1:16" s="128" customFormat="1" ht="18" customHeight="1" x14ac:dyDescent="0.15">
      <c r="A57" s="107">
        <v>4</v>
      </c>
      <c r="B57" s="124" t="s">
        <v>136</v>
      </c>
      <c r="C57" s="125" t="s">
        <v>102</v>
      </c>
      <c r="D57" s="107" t="s">
        <v>8</v>
      </c>
      <c r="E57" s="110" t="s">
        <v>14</v>
      </c>
      <c r="F57" s="109" t="s">
        <v>130</v>
      </c>
      <c r="G57" s="107" t="str">
        <f t="shared" si="3"/>
        <v>（全数）</v>
      </c>
      <c r="H57" s="109">
        <v>11</v>
      </c>
      <c r="I57" s="109" t="str">
        <f t="shared" si="4"/>
        <v>直ちに</v>
      </c>
      <c r="J57" s="109" t="str">
        <f t="shared" si="0"/>
        <v>a</v>
      </c>
      <c r="K57" s="107" t="s">
        <v>14</v>
      </c>
      <c r="L57" s="110" t="s">
        <v>14</v>
      </c>
      <c r="M57" s="109" t="s">
        <v>14</v>
      </c>
      <c r="N57" s="107" t="s">
        <v>14</v>
      </c>
      <c r="O57" s="110" t="s">
        <v>14</v>
      </c>
      <c r="P57" s="111" t="s">
        <v>14</v>
      </c>
    </row>
    <row r="58" spans="1:16" s="128" customFormat="1" ht="18" customHeight="1" x14ac:dyDescent="0.15">
      <c r="A58" s="107">
        <v>4</v>
      </c>
      <c r="B58" s="124" t="s">
        <v>139</v>
      </c>
      <c r="C58" s="125" t="s">
        <v>148</v>
      </c>
      <c r="D58" s="107" t="s">
        <v>8</v>
      </c>
      <c r="E58" s="110" t="s">
        <v>14</v>
      </c>
      <c r="F58" s="109" t="s">
        <v>130</v>
      </c>
      <c r="G58" s="107" t="str">
        <f t="shared" si="3"/>
        <v>（全数）</v>
      </c>
      <c r="H58" s="109">
        <v>11</v>
      </c>
      <c r="I58" s="109" t="str">
        <f t="shared" si="4"/>
        <v>直ちに</v>
      </c>
      <c r="J58" s="109" t="str">
        <f t="shared" si="0"/>
        <v>a</v>
      </c>
      <c r="K58" s="107" t="s">
        <v>14</v>
      </c>
      <c r="L58" s="110" t="s">
        <v>14</v>
      </c>
      <c r="M58" s="109" t="s">
        <v>14</v>
      </c>
      <c r="N58" s="107" t="s">
        <v>14</v>
      </c>
      <c r="O58" s="110" t="s">
        <v>14</v>
      </c>
      <c r="P58" s="111" t="s">
        <v>14</v>
      </c>
    </row>
    <row r="59" spans="1:16" s="128" customFormat="1" ht="18" customHeight="1" x14ac:dyDescent="0.15">
      <c r="A59" s="107">
        <v>4</v>
      </c>
      <c r="B59" s="108" t="s">
        <v>106</v>
      </c>
      <c r="C59" s="127" t="s">
        <v>107</v>
      </c>
      <c r="D59" s="107" t="s">
        <v>8</v>
      </c>
      <c r="E59" s="110" t="s">
        <v>14</v>
      </c>
      <c r="F59" s="109" t="s">
        <v>130</v>
      </c>
      <c r="G59" s="107" t="str">
        <f t="shared" si="3"/>
        <v>（全数）</v>
      </c>
      <c r="H59" s="109">
        <v>11</v>
      </c>
      <c r="I59" s="109" t="str">
        <f t="shared" si="4"/>
        <v>直ちに</v>
      </c>
      <c r="J59" s="109" t="str">
        <f t="shared" si="0"/>
        <v>a</v>
      </c>
      <c r="K59" s="107" t="s">
        <v>14</v>
      </c>
      <c r="L59" s="110" t="s">
        <v>14</v>
      </c>
      <c r="M59" s="109" t="s">
        <v>14</v>
      </c>
      <c r="N59" s="107" t="s">
        <v>14</v>
      </c>
      <c r="O59" s="110" t="s">
        <v>14</v>
      </c>
      <c r="P59" s="111" t="s">
        <v>14</v>
      </c>
    </row>
    <row r="60" spans="1:16" s="128" customFormat="1" ht="18" customHeight="1" x14ac:dyDescent="0.15">
      <c r="A60" s="107">
        <v>4</v>
      </c>
      <c r="B60" s="124" t="s">
        <v>141</v>
      </c>
      <c r="C60" s="125" t="s">
        <v>149</v>
      </c>
      <c r="D60" s="107" t="s">
        <v>8</v>
      </c>
      <c r="E60" s="110" t="s">
        <v>14</v>
      </c>
      <c r="F60" s="109" t="s">
        <v>130</v>
      </c>
      <c r="G60" s="107" t="str">
        <f t="shared" si="3"/>
        <v>（全数）</v>
      </c>
      <c r="H60" s="109">
        <v>11</v>
      </c>
      <c r="I60" s="109" t="str">
        <f t="shared" si="4"/>
        <v>直ちに</v>
      </c>
      <c r="J60" s="109" t="str">
        <f t="shared" si="0"/>
        <v>a</v>
      </c>
      <c r="K60" s="107" t="s">
        <v>14</v>
      </c>
      <c r="L60" s="110" t="s">
        <v>14</v>
      </c>
      <c r="M60" s="109" t="s">
        <v>14</v>
      </c>
      <c r="N60" s="107" t="s">
        <v>14</v>
      </c>
      <c r="O60" s="110" t="s">
        <v>14</v>
      </c>
      <c r="P60" s="111" t="s">
        <v>14</v>
      </c>
    </row>
    <row r="61" spans="1:16" s="128" customFormat="1" ht="18" customHeight="1" x14ac:dyDescent="0.15">
      <c r="A61" s="107">
        <v>4</v>
      </c>
      <c r="B61" s="124" t="s">
        <v>114</v>
      </c>
      <c r="C61" s="125" t="s">
        <v>115</v>
      </c>
      <c r="D61" s="107" t="s">
        <v>8</v>
      </c>
      <c r="E61" s="110" t="s">
        <v>14</v>
      </c>
      <c r="F61" s="109" t="s">
        <v>130</v>
      </c>
      <c r="G61" s="107" t="str">
        <f t="shared" si="3"/>
        <v>（全数）</v>
      </c>
      <c r="H61" s="109">
        <v>11</v>
      </c>
      <c r="I61" s="109" t="str">
        <f t="shared" si="4"/>
        <v>直ちに</v>
      </c>
      <c r="J61" s="109" t="str">
        <f t="shared" si="0"/>
        <v>a</v>
      </c>
      <c r="K61" s="107" t="s">
        <v>14</v>
      </c>
      <c r="L61" s="110" t="s">
        <v>14</v>
      </c>
      <c r="M61" s="109" t="s">
        <v>14</v>
      </c>
      <c r="N61" s="107" t="s">
        <v>14</v>
      </c>
      <c r="O61" s="110" t="s">
        <v>14</v>
      </c>
      <c r="P61" s="111" t="s">
        <v>14</v>
      </c>
    </row>
    <row r="62" spans="1:16" s="128" customFormat="1" ht="18" customHeight="1" x14ac:dyDescent="0.15">
      <c r="A62" s="107">
        <v>4</v>
      </c>
      <c r="B62" s="124" t="s">
        <v>142</v>
      </c>
      <c r="C62" s="125" t="s">
        <v>150</v>
      </c>
      <c r="D62" s="107" t="s">
        <v>8</v>
      </c>
      <c r="E62" s="110" t="s">
        <v>14</v>
      </c>
      <c r="F62" s="109" t="s">
        <v>130</v>
      </c>
      <c r="G62" s="107" t="str">
        <f t="shared" si="3"/>
        <v>（全数）</v>
      </c>
      <c r="H62" s="109">
        <v>11</v>
      </c>
      <c r="I62" s="109" t="str">
        <f t="shared" si="4"/>
        <v>直ちに</v>
      </c>
      <c r="J62" s="109" t="str">
        <f t="shared" si="0"/>
        <v>a</v>
      </c>
      <c r="K62" s="107" t="s">
        <v>14</v>
      </c>
      <c r="L62" s="110" t="s">
        <v>14</v>
      </c>
      <c r="M62" s="109" t="s">
        <v>14</v>
      </c>
      <c r="N62" s="107" t="s">
        <v>14</v>
      </c>
      <c r="O62" s="110" t="s">
        <v>14</v>
      </c>
      <c r="P62" s="111" t="s">
        <v>14</v>
      </c>
    </row>
    <row r="63" spans="1:16" s="128" customFormat="1" ht="18" customHeight="1" x14ac:dyDescent="0.15">
      <c r="A63" s="107">
        <v>4</v>
      </c>
      <c r="B63" s="124" t="s">
        <v>177</v>
      </c>
      <c r="C63" s="125"/>
      <c r="D63" s="107" t="s">
        <v>8</v>
      </c>
      <c r="E63" s="110" t="s">
        <v>14</v>
      </c>
      <c r="F63" s="109" t="s">
        <v>130</v>
      </c>
      <c r="G63" s="107" t="str">
        <f>IF(H63=11,"（全数）",IF(H63=12,"（全数）",IF(H63=21,"小児科",IF(H63=22,"インフル",IF(H63=23,"眼科",IF(H63=24,"ＳＴＤ",IF(H63=251,"基幹",IF(H63=252,"基幹"))))))))</f>
        <v>（全数）</v>
      </c>
      <c r="H63" s="109">
        <v>11</v>
      </c>
      <c r="I63" s="109" t="str">
        <f t="shared" si="4"/>
        <v>直ちに</v>
      </c>
      <c r="J63" s="109" t="str">
        <f t="shared" si="0"/>
        <v>a</v>
      </c>
      <c r="K63" s="107" t="s">
        <v>14</v>
      </c>
      <c r="L63" s="110" t="s">
        <v>14</v>
      </c>
      <c r="M63" s="109" t="s">
        <v>14</v>
      </c>
      <c r="N63" s="107" t="s">
        <v>14</v>
      </c>
      <c r="O63" s="110" t="s">
        <v>14</v>
      </c>
      <c r="P63" s="111" t="s">
        <v>14</v>
      </c>
    </row>
    <row r="64" spans="1:16" s="128" customFormat="1" ht="18" customHeight="1" x14ac:dyDescent="0.15">
      <c r="A64" s="107">
        <v>4</v>
      </c>
      <c r="B64" s="124" t="s">
        <v>178</v>
      </c>
      <c r="C64" s="125"/>
      <c r="D64" s="107" t="s">
        <v>8</v>
      </c>
      <c r="E64" s="110" t="s">
        <v>14</v>
      </c>
      <c r="F64" s="109" t="s">
        <v>130</v>
      </c>
      <c r="G64" s="107" t="str">
        <f>IF(H64=11,"（全数）",IF(H64=12,"（全数）",IF(H64=21,"小児科",IF(H64=22,"インフル",IF(H64=23,"眼科",IF(H64=24,"ＳＴＤ",IF(H64=251,"基幹",IF(H64=252,"基幹"))))))))</f>
        <v>（全数）</v>
      </c>
      <c r="H64" s="109">
        <v>11</v>
      </c>
      <c r="I64" s="109" t="str">
        <f t="shared" si="4"/>
        <v>直ちに</v>
      </c>
      <c r="J64" s="109" t="str">
        <f t="shared" si="0"/>
        <v>a</v>
      </c>
      <c r="K64" s="107" t="s">
        <v>14</v>
      </c>
      <c r="L64" s="110" t="s">
        <v>14</v>
      </c>
      <c r="M64" s="109" t="s">
        <v>14</v>
      </c>
      <c r="N64" s="107" t="s">
        <v>14</v>
      </c>
      <c r="O64" s="110" t="s">
        <v>14</v>
      </c>
      <c r="P64" s="111" t="s">
        <v>14</v>
      </c>
    </row>
    <row r="65" spans="1:16" s="128" customFormat="1" ht="18" customHeight="1" x14ac:dyDescent="0.15">
      <c r="A65" s="107">
        <v>4</v>
      </c>
      <c r="B65" s="124" t="s">
        <v>143</v>
      </c>
      <c r="C65" s="125" t="s">
        <v>151</v>
      </c>
      <c r="D65" s="107" t="s">
        <v>8</v>
      </c>
      <c r="E65" s="110" t="s">
        <v>14</v>
      </c>
      <c r="F65" s="109" t="s">
        <v>130</v>
      </c>
      <c r="G65" s="107" t="str">
        <f t="shared" si="3"/>
        <v>（全数）</v>
      </c>
      <c r="H65" s="109">
        <v>11</v>
      </c>
      <c r="I65" s="109" t="str">
        <f t="shared" si="4"/>
        <v>直ちに</v>
      </c>
      <c r="J65" s="109" t="str">
        <f t="shared" si="0"/>
        <v>a</v>
      </c>
      <c r="K65" s="107" t="s">
        <v>14</v>
      </c>
      <c r="L65" s="110" t="s">
        <v>14</v>
      </c>
      <c r="M65" s="109" t="s">
        <v>14</v>
      </c>
      <c r="N65" s="107" t="s">
        <v>14</v>
      </c>
      <c r="O65" s="110" t="s">
        <v>14</v>
      </c>
      <c r="P65" s="111" t="s">
        <v>14</v>
      </c>
    </row>
    <row r="66" spans="1:16" s="128" customFormat="1" ht="18" customHeight="1" x14ac:dyDescent="0.15">
      <c r="A66" s="107">
        <v>4</v>
      </c>
      <c r="B66" s="108" t="s">
        <v>144</v>
      </c>
      <c r="C66" s="127" t="s">
        <v>152</v>
      </c>
      <c r="D66" s="107" t="s">
        <v>8</v>
      </c>
      <c r="E66" s="110" t="s">
        <v>14</v>
      </c>
      <c r="F66" s="109" t="s">
        <v>8</v>
      </c>
      <c r="G66" s="107" t="str">
        <f t="shared" si="3"/>
        <v>（全数）</v>
      </c>
      <c r="H66" s="109">
        <v>11</v>
      </c>
      <c r="I66" s="109" t="str">
        <f t="shared" si="4"/>
        <v>直ちに</v>
      </c>
      <c r="J66" s="109" t="str">
        <f t="shared" si="0"/>
        <v>a</v>
      </c>
      <c r="K66" s="107" t="s">
        <v>14</v>
      </c>
      <c r="L66" s="110" t="s">
        <v>14</v>
      </c>
      <c r="M66" s="109" t="s">
        <v>14</v>
      </c>
      <c r="N66" s="107" t="s">
        <v>14</v>
      </c>
      <c r="O66" s="110" t="s">
        <v>14</v>
      </c>
      <c r="P66" s="111" t="s">
        <v>14</v>
      </c>
    </row>
    <row r="67" spans="1:16" s="128" customFormat="1" ht="18" customHeight="1" thickBot="1" x14ac:dyDescent="0.2">
      <c r="A67" s="95">
        <v>4</v>
      </c>
      <c r="B67" s="112" t="s">
        <v>179</v>
      </c>
      <c r="C67" s="132"/>
      <c r="D67" s="95" t="s">
        <v>8</v>
      </c>
      <c r="E67" s="99" t="s">
        <v>14</v>
      </c>
      <c r="F67" s="94" t="s">
        <v>8</v>
      </c>
      <c r="G67" s="95" t="str">
        <f>IF(H67=11,"（全数）",IF(H67=12,"（全数）",IF(H67=21,"小児科",IF(H67=22,"インフル",IF(H67=23,"眼科",IF(H67=24,"ＳＴＤ",IF(H67=251,"基幹",IF(H67=252,"基幹"))))))))</f>
        <v>（全数）</v>
      </c>
      <c r="H67" s="94">
        <v>11</v>
      </c>
      <c r="I67" s="94" t="str">
        <f t="shared" si="4"/>
        <v>直ちに</v>
      </c>
      <c r="J67" s="94" t="str">
        <f t="shared" si="0"/>
        <v>a</v>
      </c>
      <c r="K67" s="95" t="s">
        <v>14</v>
      </c>
      <c r="L67" s="99" t="s">
        <v>14</v>
      </c>
      <c r="M67" s="94" t="s">
        <v>14</v>
      </c>
      <c r="N67" s="95" t="s">
        <v>14</v>
      </c>
      <c r="O67" s="99" t="s">
        <v>14</v>
      </c>
      <c r="P67" s="113" t="s">
        <v>14</v>
      </c>
    </row>
    <row r="68" spans="1:16" s="126" customFormat="1" ht="18" customHeight="1" x14ac:dyDescent="0.15">
      <c r="A68" s="114">
        <v>5</v>
      </c>
      <c r="B68" s="133" t="s">
        <v>20</v>
      </c>
      <c r="C68" s="134" t="s">
        <v>157</v>
      </c>
      <c r="D68" s="114" t="s">
        <v>8</v>
      </c>
      <c r="E68" s="117" t="s">
        <v>14</v>
      </c>
      <c r="F68" s="116" t="s">
        <v>14</v>
      </c>
      <c r="G68" s="114" t="str">
        <f t="shared" si="3"/>
        <v>（全数）</v>
      </c>
      <c r="H68" s="116">
        <v>12</v>
      </c>
      <c r="I68" s="116" t="str">
        <f t="shared" si="4"/>
        <v>７日以内</v>
      </c>
      <c r="J68" s="116" t="str">
        <f t="shared" si="0"/>
        <v>b1</v>
      </c>
      <c r="K68" s="114" t="s">
        <v>14</v>
      </c>
      <c r="L68" s="117" t="s">
        <v>14</v>
      </c>
      <c r="M68" s="116" t="s">
        <v>14</v>
      </c>
      <c r="N68" s="114" t="s">
        <v>14</v>
      </c>
      <c r="O68" s="117" t="s">
        <v>14</v>
      </c>
      <c r="P68" s="118" t="s">
        <v>14</v>
      </c>
    </row>
    <row r="69" spans="1:16" s="126" customFormat="1" ht="18" customHeight="1" x14ac:dyDescent="0.15">
      <c r="A69" s="107">
        <v>5</v>
      </c>
      <c r="B69" s="124" t="s">
        <v>145</v>
      </c>
      <c r="C69" s="125" t="s">
        <v>156</v>
      </c>
      <c r="D69" s="107" t="s">
        <v>8</v>
      </c>
      <c r="E69" s="110" t="s">
        <v>14</v>
      </c>
      <c r="F69" s="109" t="s">
        <v>14</v>
      </c>
      <c r="G69" s="107" t="str">
        <f t="shared" si="3"/>
        <v>小児科</v>
      </c>
      <c r="H69" s="109">
        <v>21</v>
      </c>
      <c r="I69" s="109" t="str">
        <f t="shared" si="4"/>
        <v>次の月曜</v>
      </c>
      <c r="J69" s="109" t="str">
        <f t="shared" si="0"/>
        <v>c1</v>
      </c>
      <c r="K69" s="107" t="s">
        <v>14</v>
      </c>
      <c r="L69" s="110" t="s">
        <v>14</v>
      </c>
      <c r="M69" s="109" t="s">
        <v>14</v>
      </c>
      <c r="N69" s="107" t="s">
        <v>14</v>
      </c>
      <c r="O69" s="110" t="s">
        <v>14</v>
      </c>
      <c r="P69" s="111" t="s">
        <v>14</v>
      </c>
    </row>
    <row r="70" spans="1:16" s="126" customFormat="1" ht="18" customHeight="1" x14ac:dyDescent="0.15">
      <c r="A70" s="107">
        <v>5</v>
      </c>
      <c r="B70" s="124" t="s">
        <v>22</v>
      </c>
      <c r="C70" s="125" t="s">
        <v>23</v>
      </c>
      <c r="D70" s="107" t="s">
        <v>8</v>
      </c>
      <c r="E70" s="110" t="s">
        <v>14</v>
      </c>
      <c r="F70" s="109" t="s">
        <v>14</v>
      </c>
      <c r="G70" s="107" t="str">
        <f t="shared" si="3"/>
        <v>小児科</v>
      </c>
      <c r="H70" s="109">
        <v>21</v>
      </c>
      <c r="I70" s="109" t="str">
        <f t="shared" si="4"/>
        <v>次の月曜</v>
      </c>
      <c r="J70" s="109" t="str">
        <f t="shared" si="0"/>
        <v>c1</v>
      </c>
      <c r="K70" s="107" t="s">
        <v>14</v>
      </c>
      <c r="L70" s="110" t="s">
        <v>14</v>
      </c>
      <c r="M70" s="109" t="s">
        <v>14</v>
      </c>
      <c r="N70" s="107" t="s">
        <v>14</v>
      </c>
      <c r="O70" s="110" t="s">
        <v>14</v>
      </c>
      <c r="P70" s="111" t="s">
        <v>14</v>
      </c>
    </row>
    <row r="71" spans="1:16" s="126" customFormat="1" ht="30" customHeight="1" x14ac:dyDescent="0.15">
      <c r="A71" s="107">
        <v>5</v>
      </c>
      <c r="B71" s="135" t="s">
        <v>189</v>
      </c>
      <c r="C71" s="127" t="s">
        <v>24</v>
      </c>
      <c r="D71" s="107" t="s">
        <v>8</v>
      </c>
      <c r="E71" s="110" t="s">
        <v>14</v>
      </c>
      <c r="F71" s="109" t="s">
        <v>14</v>
      </c>
      <c r="G71" s="136" t="s">
        <v>333</v>
      </c>
      <c r="H71" s="109">
        <v>22</v>
      </c>
      <c r="I71" s="109" t="str">
        <f>IF(H71=11,"直ちに",IF(H71=12,"７日以内",IF(H71=21,"次の月曜",IF(H71=22,"次の月曜",IF(H71=23,"次の月曜",IF(H71=24,"翌月初日",IF(H71=251,"次の月曜",IF(H71=252,"翌月初日"))))))))</f>
        <v>次の月曜</v>
      </c>
      <c r="J71" s="109" t="str">
        <f t="shared" si="0"/>
        <v>c1</v>
      </c>
      <c r="K71" s="107" t="s">
        <v>14</v>
      </c>
      <c r="L71" s="110" t="s">
        <v>14</v>
      </c>
      <c r="M71" s="109" t="s">
        <v>14</v>
      </c>
      <c r="N71" s="107" t="s">
        <v>14</v>
      </c>
      <c r="O71" s="110" t="s">
        <v>14</v>
      </c>
      <c r="P71" s="111" t="s">
        <v>14</v>
      </c>
    </row>
    <row r="72" spans="1:16" s="126" customFormat="1" ht="30" customHeight="1" x14ac:dyDescent="0.15">
      <c r="A72" s="107">
        <v>5</v>
      </c>
      <c r="B72" s="135" t="s">
        <v>270</v>
      </c>
      <c r="C72" s="127" t="s">
        <v>25</v>
      </c>
      <c r="D72" s="107" t="s">
        <v>8</v>
      </c>
      <c r="E72" s="110" t="s">
        <v>14</v>
      </c>
      <c r="F72" s="109" t="s">
        <v>14</v>
      </c>
      <c r="G72" s="107" t="str">
        <f t="shared" si="3"/>
        <v>（全数）</v>
      </c>
      <c r="H72" s="109">
        <v>12</v>
      </c>
      <c r="I72" s="109" t="str">
        <f t="shared" si="4"/>
        <v>７日以内</v>
      </c>
      <c r="J72" s="109" t="str">
        <f t="shared" ref="J72:J82" si="5">IF(H72=11,"a",IF(H72=12,"b1",IF(H72=21,"c1",IF(H72=22,"c1",IF(H72=23,"c1",IF(H72=24,"c1","c2"))))))</f>
        <v>b1</v>
      </c>
      <c r="K72" s="107" t="s">
        <v>14</v>
      </c>
      <c r="L72" s="110" t="s">
        <v>14</v>
      </c>
      <c r="M72" s="109" t="s">
        <v>14</v>
      </c>
      <c r="N72" s="107" t="s">
        <v>14</v>
      </c>
      <c r="O72" s="110" t="s">
        <v>14</v>
      </c>
      <c r="P72" s="111" t="s">
        <v>14</v>
      </c>
    </row>
    <row r="73" spans="1:16" s="126" customFormat="1" ht="18" customHeight="1" x14ac:dyDescent="0.15">
      <c r="A73" s="107">
        <v>5</v>
      </c>
      <c r="B73" s="124" t="s">
        <v>26</v>
      </c>
      <c r="C73" s="125" t="s">
        <v>27</v>
      </c>
      <c r="D73" s="107" t="s">
        <v>8</v>
      </c>
      <c r="E73" s="110" t="s">
        <v>14</v>
      </c>
      <c r="F73" s="109" t="s">
        <v>14</v>
      </c>
      <c r="G73" s="107" t="str">
        <f t="shared" si="3"/>
        <v>小児科</v>
      </c>
      <c r="H73" s="109">
        <v>21</v>
      </c>
      <c r="I73" s="109" t="str">
        <f t="shared" si="4"/>
        <v>次の月曜</v>
      </c>
      <c r="J73" s="109" t="str">
        <f t="shared" si="5"/>
        <v>c1</v>
      </c>
      <c r="K73" s="107" t="s">
        <v>14</v>
      </c>
      <c r="L73" s="110" t="s">
        <v>14</v>
      </c>
      <c r="M73" s="109" t="s">
        <v>14</v>
      </c>
      <c r="N73" s="107" t="s">
        <v>14</v>
      </c>
      <c r="O73" s="110" t="s">
        <v>14</v>
      </c>
      <c r="P73" s="111" t="s">
        <v>14</v>
      </c>
    </row>
    <row r="74" spans="1:16" s="126" customFormat="1" ht="18" customHeight="1" x14ac:dyDescent="0.15">
      <c r="A74" s="107">
        <v>5</v>
      </c>
      <c r="B74" s="124" t="s">
        <v>338</v>
      </c>
      <c r="C74" s="125" t="s">
        <v>335</v>
      </c>
      <c r="D74" s="107" t="s">
        <v>8</v>
      </c>
      <c r="E74" s="110" t="s">
        <v>14</v>
      </c>
      <c r="F74" s="109" t="s">
        <v>14</v>
      </c>
      <c r="G74" s="107" t="s">
        <v>326</v>
      </c>
      <c r="H74" s="109">
        <v>12</v>
      </c>
      <c r="I74" s="109" t="s">
        <v>336</v>
      </c>
      <c r="J74" s="109" t="s">
        <v>337</v>
      </c>
      <c r="K74" s="107" t="s">
        <v>14</v>
      </c>
      <c r="L74" s="110" t="s">
        <v>14</v>
      </c>
      <c r="M74" s="109" t="s">
        <v>14</v>
      </c>
      <c r="N74" s="107" t="s">
        <v>14</v>
      </c>
      <c r="O74" s="110" t="s">
        <v>14</v>
      </c>
      <c r="P74" s="111" t="s">
        <v>14</v>
      </c>
    </row>
    <row r="75" spans="1:16" s="126" customFormat="1" ht="30" customHeight="1" x14ac:dyDescent="0.15">
      <c r="A75" s="107">
        <v>5</v>
      </c>
      <c r="B75" s="124" t="s">
        <v>35</v>
      </c>
      <c r="C75" s="125" t="s">
        <v>36</v>
      </c>
      <c r="D75" s="107" t="s">
        <v>8</v>
      </c>
      <c r="E75" s="110" t="s">
        <v>14</v>
      </c>
      <c r="F75" s="109" t="s">
        <v>14</v>
      </c>
      <c r="G75" s="136" t="s">
        <v>334</v>
      </c>
      <c r="H75" s="109">
        <v>21</v>
      </c>
      <c r="I75" s="109" t="str">
        <f t="shared" si="4"/>
        <v>次の月曜</v>
      </c>
      <c r="J75" s="109" t="str">
        <f t="shared" si="5"/>
        <v>c1</v>
      </c>
      <c r="K75" s="107" t="s">
        <v>14</v>
      </c>
      <c r="L75" s="110" t="s">
        <v>14</v>
      </c>
      <c r="M75" s="109" t="s">
        <v>14</v>
      </c>
      <c r="N75" s="107" t="s">
        <v>14</v>
      </c>
      <c r="O75" s="110" t="s">
        <v>14</v>
      </c>
      <c r="P75" s="111" t="s">
        <v>14</v>
      </c>
    </row>
    <row r="76" spans="1:16" s="126" customFormat="1" ht="18" customHeight="1" x14ac:dyDescent="0.15">
      <c r="A76" s="107">
        <v>5</v>
      </c>
      <c r="B76" s="124" t="s">
        <v>37</v>
      </c>
      <c r="C76" s="125" t="s">
        <v>38</v>
      </c>
      <c r="D76" s="107" t="s">
        <v>8</v>
      </c>
      <c r="E76" s="110" t="s">
        <v>14</v>
      </c>
      <c r="F76" s="109" t="s">
        <v>14</v>
      </c>
      <c r="G76" s="107" t="str">
        <f t="shared" si="3"/>
        <v>眼科</v>
      </c>
      <c r="H76" s="109">
        <v>23</v>
      </c>
      <c r="I76" s="109" t="str">
        <f t="shared" si="4"/>
        <v>次の月曜</v>
      </c>
      <c r="J76" s="109" t="str">
        <f t="shared" si="5"/>
        <v>c1</v>
      </c>
      <c r="K76" s="107" t="s">
        <v>14</v>
      </c>
      <c r="L76" s="110" t="s">
        <v>14</v>
      </c>
      <c r="M76" s="109" t="s">
        <v>14</v>
      </c>
      <c r="N76" s="107" t="s">
        <v>14</v>
      </c>
      <c r="O76" s="110" t="s">
        <v>14</v>
      </c>
      <c r="P76" s="111" t="s">
        <v>14</v>
      </c>
    </row>
    <row r="77" spans="1:16" s="126" customFormat="1" ht="18" customHeight="1" x14ac:dyDescent="0.15">
      <c r="A77" s="107">
        <v>5</v>
      </c>
      <c r="B77" s="124" t="s">
        <v>349</v>
      </c>
      <c r="C77" s="125"/>
      <c r="D77" s="107" t="s">
        <v>8</v>
      </c>
      <c r="E77" s="110" t="s">
        <v>14</v>
      </c>
      <c r="F77" s="109" t="s">
        <v>14</v>
      </c>
      <c r="G77" s="107" t="str">
        <f t="shared" si="3"/>
        <v>（全数）</v>
      </c>
      <c r="H77" s="109">
        <v>12</v>
      </c>
      <c r="I77" s="109" t="str">
        <f t="shared" si="4"/>
        <v>７日以内</v>
      </c>
      <c r="J77" s="109" t="str">
        <f t="shared" si="5"/>
        <v>b1</v>
      </c>
      <c r="K77" s="107" t="s">
        <v>14</v>
      </c>
      <c r="L77" s="110" t="s">
        <v>14</v>
      </c>
      <c r="M77" s="109" t="s">
        <v>14</v>
      </c>
      <c r="N77" s="107" t="s">
        <v>14</v>
      </c>
      <c r="O77" s="110" t="s">
        <v>14</v>
      </c>
      <c r="P77" s="111" t="s">
        <v>14</v>
      </c>
    </row>
    <row r="78" spans="1:16" s="126" customFormat="1" ht="42.75" customHeight="1" x14ac:dyDescent="0.15">
      <c r="A78" s="107">
        <v>5</v>
      </c>
      <c r="B78" s="129" t="s">
        <v>180</v>
      </c>
      <c r="C78" s="125" t="s">
        <v>39</v>
      </c>
      <c r="D78" s="107" t="s">
        <v>8</v>
      </c>
      <c r="E78" s="110" t="s">
        <v>14</v>
      </c>
      <c r="F78" s="109" t="s">
        <v>14</v>
      </c>
      <c r="G78" s="107" t="str">
        <f t="shared" si="3"/>
        <v>（全数）</v>
      </c>
      <c r="H78" s="109">
        <v>12</v>
      </c>
      <c r="I78" s="109" t="str">
        <f t="shared" si="4"/>
        <v>７日以内</v>
      </c>
      <c r="J78" s="109" t="str">
        <f t="shared" si="5"/>
        <v>b1</v>
      </c>
      <c r="K78" s="107" t="s">
        <v>14</v>
      </c>
      <c r="L78" s="110" t="s">
        <v>14</v>
      </c>
      <c r="M78" s="109" t="s">
        <v>14</v>
      </c>
      <c r="N78" s="107" t="s">
        <v>14</v>
      </c>
      <c r="O78" s="110" t="s">
        <v>14</v>
      </c>
      <c r="P78" s="111" t="s">
        <v>14</v>
      </c>
    </row>
    <row r="79" spans="1:16" s="128" customFormat="1" ht="18" customHeight="1" x14ac:dyDescent="0.15">
      <c r="A79" s="107">
        <v>5</v>
      </c>
      <c r="B79" s="124" t="s">
        <v>271</v>
      </c>
      <c r="C79" s="125" t="s">
        <v>45</v>
      </c>
      <c r="D79" s="107" t="s">
        <v>8</v>
      </c>
      <c r="E79" s="110" t="s">
        <v>14</v>
      </c>
      <c r="F79" s="109" t="s">
        <v>14</v>
      </c>
      <c r="G79" s="107" t="str">
        <f t="shared" si="3"/>
        <v>基幹</v>
      </c>
      <c r="H79" s="109">
        <v>251</v>
      </c>
      <c r="I79" s="109" t="str">
        <f t="shared" si="4"/>
        <v>次の月曜</v>
      </c>
      <c r="J79" s="109" t="str">
        <f t="shared" si="5"/>
        <v>c2</v>
      </c>
      <c r="K79" s="107" t="s">
        <v>14</v>
      </c>
      <c r="L79" s="110" t="s">
        <v>14</v>
      </c>
      <c r="M79" s="109" t="s">
        <v>14</v>
      </c>
      <c r="N79" s="107" t="s">
        <v>14</v>
      </c>
      <c r="O79" s="110" t="s">
        <v>14</v>
      </c>
      <c r="P79" s="111" t="s">
        <v>14</v>
      </c>
    </row>
    <row r="80" spans="1:16" s="128" customFormat="1" ht="18" customHeight="1" x14ac:dyDescent="0.15">
      <c r="A80" s="107">
        <v>5</v>
      </c>
      <c r="B80" s="108" t="s">
        <v>46</v>
      </c>
      <c r="C80" s="127" t="s">
        <v>47</v>
      </c>
      <c r="D80" s="107" t="s">
        <v>8</v>
      </c>
      <c r="E80" s="110" t="s">
        <v>14</v>
      </c>
      <c r="F80" s="109" t="s">
        <v>14</v>
      </c>
      <c r="G80" s="107" t="str">
        <f t="shared" si="3"/>
        <v>（全数）</v>
      </c>
      <c r="H80" s="109">
        <v>12</v>
      </c>
      <c r="I80" s="109" t="str">
        <f t="shared" si="4"/>
        <v>７日以内</v>
      </c>
      <c r="J80" s="109" t="str">
        <f t="shared" si="5"/>
        <v>b1</v>
      </c>
      <c r="K80" s="107" t="s">
        <v>14</v>
      </c>
      <c r="L80" s="110" t="s">
        <v>14</v>
      </c>
      <c r="M80" s="109" t="s">
        <v>14</v>
      </c>
      <c r="N80" s="107" t="s">
        <v>14</v>
      </c>
      <c r="O80" s="110" t="s">
        <v>14</v>
      </c>
      <c r="P80" s="111" t="s">
        <v>14</v>
      </c>
    </row>
    <row r="81" spans="1:16" s="128" customFormat="1" ht="18" customHeight="1" x14ac:dyDescent="0.15">
      <c r="A81" s="107">
        <v>5</v>
      </c>
      <c r="B81" s="124" t="s">
        <v>48</v>
      </c>
      <c r="C81" s="125" t="s">
        <v>49</v>
      </c>
      <c r="D81" s="107" t="s">
        <v>8</v>
      </c>
      <c r="E81" s="110" t="s">
        <v>14</v>
      </c>
      <c r="F81" s="109" t="s">
        <v>14</v>
      </c>
      <c r="G81" s="107" t="str">
        <f t="shared" si="3"/>
        <v>（全数）</v>
      </c>
      <c r="H81" s="109">
        <v>12</v>
      </c>
      <c r="I81" s="109" t="str">
        <f t="shared" si="4"/>
        <v>７日以内</v>
      </c>
      <c r="J81" s="109" t="str">
        <f t="shared" si="5"/>
        <v>b1</v>
      </c>
      <c r="K81" s="107" t="s">
        <v>14</v>
      </c>
      <c r="L81" s="110" t="s">
        <v>14</v>
      </c>
      <c r="M81" s="109" t="s">
        <v>14</v>
      </c>
      <c r="N81" s="107" t="s">
        <v>14</v>
      </c>
      <c r="O81" s="110" t="s">
        <v>14</v>
      </c>
      <c r="P81" s="111" t="s">
        <v>14</v>
      </c>
    </row>
    <row r="82" spans="1:16" s="128" customFormat="1" ht="18" customHeight="1" x14ac:dyDescent="0.15">
      <c r="A82" s="107">
        <v>5</v>
      </c>
      <c r="B82" s="124" t="s">
        <v>50</v>
      </c>
      <c r="C82" s="125" t="s">
        <v>51</v>
      </c>
      <c r="D82" s="107" t="s">
        <v>8</v>
      </c>
      <c r="E82" s="110" t="s">
        <v>14</v>
      </c>
      <c r="F82" s="109" t="s">
        <v>14</v>
      </c>
      <c r="G82" s="107" t="str">
        <f t="shared" si="3"/>
        <v>（全数）</v>
      </c>
      <c r="H82" s="109">
        <v>12</v>
      </c>
      <c r="I82" s="109" t="str">
        <f t="shared" si="4"/>
        <v>７日以内</v>
      </c>
      <c r="J82" s="109" t="str">
        <f t="shared" si="5"/>
        <v>b1</v>
      </c>
      <c r="K82" s="107" t="s">
        <v>14</v>
      </c>
      <c r="L82" s="110" t="s">
        <v>14</v>
      </c>
      <c r="M82" s="109" t="s">
        <v>14</v>
      </c>
      <c r="N82" s="107" t="s">
        <v>14</v>
      </c>
      <c r="O82" s="110" t="s">
        <v>14</v>
      </c>
      <c r="P82" s="111" t="s">
        <v>14</v>
      </c>
    </row>
    <row r="83" spans="1:16" s="128" customFormat="1" ht="18" customHeight="1" x14ac:dyDescent="0.15">
      <c r="A83" s="107">
        <v>5</v>
      </c>
      <c r="B83" s="108" t="s">
        <v>52</v>
      </c>
      <c r="C83" s="127" t="s">
        <v>53</v>
      </c>
      <c r="D83" s="107" t="s">
        <v>8</v>
      </c>
      <c r="E83" s="110" t="s">
        <v>14</v>
      </c>
      <c r="F83" s="109" t="s">
        <v>8</v>
      </c>
      <c r="G83" s="107" t="str">
        <f t="shared" si="3"/>
        <v>（全数）</v>
      </c>
      <c r="H83" s="109">
        <v>12</v>
      </c>
      <c r="I83" s="109" t="str">
        <f t="shared" si="4"/>
        <v>７日以内</v>
      </c>
      <c r="J83" s="109" t="s">
        <v>182</v>
      </c>
      <c r="K83" s="107" t="s">
        <v>14</v>
      </c>
      <c r="L83" s="110" t="s">
        <v>14</v>
      </c>
      <c r="M83" s="109" t="s">
        <v>14</v>
      </c>
      <c r="N83" s="107" t="s">
        <v>14</v>
      </c>
      <c r="O83" s="110" t="s">
        <v>14</v>
      </c>
      <c r="P83" s="111" t="s">
        <v>14</v>
      </c>
    </row>
    <row r="84" spans="1:16" s="128" customFormat="1" ht="35.25" customHeight="1" x14ac:dyDescent="0.15">
      <c r="A84" s="107">
        <v>5</v>
      </c>
      <c r="B84" s="129" t="s">
        <v>272</v>
      </c>
      <c r="C84" s="125" t="s">
        <v>56</v>
      </c>
      <c r="D84" s="107" t="s">
        <v>8</v>
      </c>
      <c r="E84" s="110" t="s">
        <v>14</v>
      </c>
      <c r="F84" s="109" t="s">
        <v>14</v>
      </c>
      <c r="G84" s="107" t="str">
        <f t="shared" si="3"/>
        <v>基幹</v>
      </c>
      <c r="H84" s="109">
        <v>251</v>
      </c>
      <c r="I84" s="109" t="str">
        <f t="shared" si="4"/>
        <v>次の月曜</v>
      </c>
      <c r="J84" s="109" t="str">
        <f t="shared" ref="J84:J114" si="6">IF(H84=11,"a",IF(H84=12,"b1",IF(H84=21,"c1",IF(H84=22,"c1",IF(H84=23,"c1",IF(H84=24,"c1","c2"))))))</f>
        <v>c2</v>
      </c>
      <c r="K84" s="107" t="s">
        <v>14</v>
      </c>
      <c r="L84" s="110" t="s">
        <v>14</v>
      </c>
      <c r="M84" s="109" t="s">
        <v>14</v>
      </c>
      <c r="N84" s="107" t="s">
        <v>14</v>
      </c>
      <c r="O84" s="110" t="s">
        <v>14</v>
      </c>
      <c r="P84" s="111" t="s">
        <v>14</v>
      </c>
    </row>
    <row r="85" spans="1:16" s="128" customFormat="1" ht="18" customHeight="1" x14ac:dyDescent="0.15">
      <c r="A85" s="107">
        <v>5</v>
      </c>
      <c r="B85" s="124" t="s">
        <v>57</v>
      </c>
      <c r="C85" s="125" t="s">
        <v>58</v>
      </c>
      <c r="D85" s="107" t="s">
        <v>8</v>
      </c>
      <c r="E85" s="110" t="s">
        <v>14</v>
      </c>
      <c r="F85" s="109" t="s">
        <v>14</v>
      </c>
      <c r="G85" s="107" t="str">
        <f t="shared" si="3"/>
        <v>（全数）</v>
      </c>
      <c r="H85" s="109">
        <v>12</v>
      </c>
      <c r="I85" s="109" t="str">
        <f t="shared" si="4"/>
        <v>７日以内</v>
      </c>
      <c r="J85" s="109" t="str">
        <f t="shared" si="6"/>
        <v>b1</v>
      </c>
      <c r="K85" s="107" t="s">
        <v>14</v>
      </c>
      <c r="L85" s="110" t="s">
        <v>14</v>
      </c>
      <c r="M85" s="109" t="s">
        <v>14</v>
      </c>
      <c r="N85" s="107" t="s">
        <v>14</v>
      </c>
      <c r="O85" s="110" t="s">
        <v>14</v>
      </c>
      <c r="P85" s="111" t="s">
        <v>14</v>
      </c>
    </row>
    <row r="86" spans="1:16" s="128" customFormat="1" ht="18" customHeight="1" x14ac:dyDescent="0.15">
      <c r="A86" s="107">
        <v>5</v>
      </c>
      <c r="B86" s="124" t="s">
        <v>204</v>
      </c>
      <c r="C86" s="125" t="s">
        <v>63</v>
      </c>
      <c r="D86" s="107" t="s">
        <v>8</v>
      </c>
      <c r="E86" s="110" t="s">
        <v>14</v>
      </c>
      <c r="F86" s="109" t="s">
        <v>14</v>
      </c>
      <c r="G86" s="107" t="str">
        <f>IF(H86=11,"（全数）",IF(H86=12,"（全数）",IF(H86=21,"小児科",IF(H86=22,"インフル",IF(H86=23,"眼科",IF(H86=24,"ＳＴＤ",IF(H86=251,"基幹",IF(H86=252,"基幹"))))))))</f>
        <v>（全数）</v>
      </c>
      <c r="H86" s="109">
        <v>12</v>
      </c>
      <c r="I86" s="109" t="str">
        <f>IF(H86=11,"直ちに",IF(H86=12,"７日以内",IF(H86=21,"次の月曜",IF(H86=22,"次の月曜",IF(H86=23,"次の月曜",IF(H86=24,"翌月初日",IF(H86=251,"次の月曜",IF(H86=252,"翌月初日"))))))))</f>
        <v>７日以内</v>
      </c>
      <c r="J86" s="109" t="str">
        <f>IF(H86=11,"a",IF(H86=12,"b1",IF(H86=21,"c1",IF(H86=22,"c1",IF(H86=23,"c1",IF(H86=24,"c1","c2"))))))</f>
        <v>b1</v>
      </c>
      <c r="K86" s="107" t="s">
        <v>14</v>
      </c>
      <c r="L86" s="110" t="s">
        <v>14</v>
      </c>
      <c r="M86" s="109" t="s">
        <v>14</v>
      </c>
      <c r="N86" s="107" t="s">
        <v>14</v>
      </c>
      <c r="O86" s="110" t="s">
        <v>14</v>
      </c>
      <c r="P86" s="111" t="s">
        <v>14</v>
      </c>
    </row>
    <row r="87" spans="1:16" s="128" customFormat="1" ht="18" customHeight="1" x14ac:dyDescent="0.15">
      <c r="A87" s="107">
        <v>5</v>
      </c>
      <c r="B87" s="124" t="s">
        <v>203</v>
      </c>
      <c r="C87" s="125" t="s">
        <v>63</v>
      </c>
      <c r="D87" s="107" t="s">
        <v>8</v>
      </c>
      <c r="E87" s="110" t="s">
        <v>14</v>
      </c>
      <c r="F87" s="109" t="s">
        <v>14</v>
      </c>
      <c r="G87" s="107" t="str">
        <f>IF(H87=11,"（全数）",IF(H87=12,"（全数）",IF(H87=21,"小児科",IF(H87=22,"インフル",IF(H87=23,"眼科",IF(H87=24,"ＳＴＤ",IF(H87=251,"基幹",IF(H87=252,"基幹"))))))))</f>
        <v>（全数）</v>
      </c>
      <c r="H87" s="109">
        <v>12</v>
      </c>
      <c r="I87" s="109" t="s">
        <v>192</v>
      </c>
      <c r="J87" s="109" t="s">
        <v>193</v>
      </c>
      <c r="K87" s="107" t="s">
        <v>14</v>
      </c>
      <c r="L87" s="110" t="s">
        <v>14</v>
      </c>
      <c r="M87" s="109" t="s">
        <v>14</v>
      </c>
      <c r="N87" s="107" t="s">
        <v>14</v>
      </c>
      <c r="O87" s="110" t="s">
        <v>14</v>
      </c>
      <c r="P87" s="111" t="s">
        <v>14</v>
      </c>
    </row>
    <row r="88" spans="1:16" s="128" customFormat="1" ht="18" customHeight="1" x14ac:dyDescent="0.15">
      <c r="A88" s="107">
        <v>5</v>
      </c>
      <c r="B88" s="124" t="s">
        <v>205</v>
      </c>
      <c r="C88" s="125" t="s">
        <v>63</v>
      </c>
      <c r="D88" s="107" t="s">
        <v>8</v>
      </c>
      <c r="E88" s="110" t="s">
        <v>14</v>
      </c>
      <c r="F88" s="109" t="s">
        <v>14</v>
      </c>
      <c r="G88" s="107" t="str">
        <f>IF(H88=11,"（全数）",IF(H88=12,"（全数）",IF(H88=21,"小児科",IF(H88=22,"インフル",IF(H88=23,"眼科",IF(H88=24,"ＳＴＤ",IF(H88=251,"基幹",IF(H88=252,"基幹"))))))))</f>
        <v>（全数）</v>
      </c>
      <c r="H88" s="109">
        <v>12</v>
      </c>
      <c r="I88" s="109" t="str">
        <f>IF(H88=11,"直ちに",IF(H88=12,"７日以内",IF(H88=21,"次の月曜",IF(H88=22,"次の月曜",IF(H88=23,"次の月曜",IF(H88=24,"翌月初日",IF(H88=251,"次の月曜",IF(H88=252,"翌月初日"))))))))</f>
        <v>７日以内</v>
      </c>
      <c r="J88" s="109" t="str">
        <f>IF(H88=11,"a",IF(H88=12,"b1",IF(H88=21,"c1",IF(H88=22,"c1",IF(H88=23,"c1",IF(H88=24,"c1","c2"))))))</f>
        <v>b1</v>
      </c>
      <c r="K88" s="107" t="s">
        <v>14</v>
      </c>
      <c r="L88" s="110" t="s">
        <v>14</v>
      </c>
      <c r="M88" s="109" t="s">
        <v>14</v>
      </c>
      <c r="N88" s="107" t="s">
        <v>14</v>
      </c>
      <c r="O88" s="110" t="s">
        <v>14</v>
      </c>
      <c r="P88" s="111" t="s">
        <v>14</v>
      </c>
    </row>
    <row r="89" spans="1:16" s="128" customFormat="1" ht="18" customHeight="1" x14ac:dyDescent="0.15">
      <c r="A89" s="107">
        <v>5</v>
      </c>
      <c r="B89" s="124" t="s">
        <v>61</v>
      </c>
      <c r="C89" s="125" t="s">
        <v>62</v>
      </c>
      <c r="D89" s="107" t="s">
        <v>8</v>
      </c>
      <c r="E89" s="110" t="s">
        <v>14</v>
      </c>
      <c r="F89" s="109" t="s">
        <v>14</v>
      </c>
      <c r="G89" s="107" t="str">
        <f t="shared" si="3"/>
        <v>小児科</v>
      </c>
      <c r="H89" s="109">
        <v>21</v>
      </c>
      <c r="I89" s="109" t="str">
        <f t="shared" si="4"/>
        <v>次の月曜</v>
      </c>
      <c r="J89" s="109" t="str">
        <f t="shared" si="6"/>
        <v>c1</v>
      </c>
      <c r="K89" s="107" t="s">
        <v>14</v>
      </c>
      <c r="L89" s="110" t="s">
        <v>14</v>
      </c>
      <c r="M89" s="109" t="s">
        <v>14</v>
      </c>
      <c r="N89" s="107" t="s">
        <v>14</v>
      </c>
      <c r="O89" s="110" t="s">
        <v>14</v>
      </c>
      <c r="P89" s="111" t="s">
        <v>14</v>
      </c>
    </row>
    <row r="90" spans="1:16" s="128" customFormat="1" ht="18" customHeight="1" x14ac:dyDescent="0.15">
      <c r="A90" s="107">
        <v>5</v>
      </c>
      <c r="B90" s="124" t="s">
        <v>339</v>
      </c>
      <c r="C90" s="125" t="s">
        <v>62</v>
      </c>
      <c r="D90" s="107" t="s">
        <v>8</v>
      </c>
      <c r="E90" s="110" t="s">
        <v>14</v>
      </c>
      <c r="F90" s="109" t="s">
        <v>14</v>
      </c>
      <c r="G90" s="107" t="str">
        <f>IF(H90=11,"（全数）",IF(H90=12,"（全数）",IF(H90=21,"小児科",IF(H90=22,"インフル",IF(H90=23,"眼科",IF(H90=24,"ＳＴＤ",IF(H90=251,"基幹",IF(H90=252,"基幹"))))))))</f>
        <v>（全数）</v>
      </c>
      <c r="H90" s="109">
        <v>12</v>
      </c>
      <c r="I90" s="109" t="str">
        <f>IF(H90=11,"直ちに",IF(H90=12,"７日以内",IF(H90=21,"次の月曜",IF(H90=22,"次の月曜",IF(H90=23,"次の月曜",IF(H90=24,"翌月初日",IF(H90=251,"次の月曜",IF(H90=252,"翌月初日"))))))))</f>
        <v>７日以内</v>
      </c>
      <c r="J90" s="109" t="str">
        <f>IF(H90=11,"a",IF(H90=12,"b1",IF(H90=21,"c1",IF(H90=22,"c1",IF(H90=23,"c1",IF(H90=24,"c1","c2"))))))</f>
        <v>b1</v>
      </c>
      <c r="K90" s="107" t="s">
        <v>14</v>
      </c>
      <c r="L90" s="110" t="s">
        <v>14</v>
      </c>
      <c r="M90" s="109" t="s">
        <v>14</v>
      </c>
      <c r="N90" s="107" t="s">
        <v>14</v>
      </c>
      <c r="O90" s="110" t="s">
        <v>14</v>
      </c>
      <c r="P90" s="111" t="s">
        <v>14</v>
      </c>
    </row>
    <row r="91" spans="1:16" s="101" customFormat="1" ht="18" customHeight="1" x14ac:dyDescent="0.15">
      <c r="A91" s="107">
        <v>5</v>
      </c>
      <c r="B91" s="108" t="s">
        <v>64</v>
      </c>
      <c r="C91" s="127" t="s">
        <v>65</v>
      </c>
      <c r="D91" s="107" t="s">
        <v>8</v>
      </c>
      <c r="E91" s="110" t="s">
        <v>14</v>
      </c>
      <c r="F91" s="109" t="s">
        <v>14</v>
      </c>
      <c r="G91" s="107" t="str">
        <f>IF(H91=11,"（全数）",IF(H91=12,"（全数）",IF(H91=21,"小児科",IF(H91=22,"インフル",IF(H91=23,"眼科",IF(H91=24,"ＳＴＤ",IF(H91=251,"基幹",IF(H91=252,"基幹"))))))))</f>
        <v>ＳＴＤ</v>
      </c>
      <c r="H91" s="109">
        <v>24</v>
      </c>
      <c r="I91" s="109" t="str">
        <f t="shared" si="4"/>
        <v>翌月初日</v>
      </c>
      <c r="J91" s="109" t="str">
        <f t="shared" si="6"/>
        <v>c1</v>
      </c>
      <c r="K91" s="107" t="s">
        <v>14</v>
      </c>
      <c r="L91" s="110" t="s">
        <v>14</v>
      </c>
      <c r="M91" s="109" t="s">
        <v>14</v>
      </c>
      <c r="N91" s="107" t="s">
        <v>14</v>
      </c>
      <c r="O91" s="110" t="s">
        <v>14</v>
      </c>
      <c r="P91" s="111" t="s">
        <v>14</v>
      </c>
    </row>
    <row r="92" spans="1:16" s="128" customFormat="1" ht="18" customHeight="1" x14ac:dyDescent="0.15">
      <c r="A92" s="107">
        <v>5</v>
      </c>
      <c r="B92" s="124" t="s">
        <v>66</v>
      </c>
      <c r="C92" s="125" t="s">
        <v>67</v>
      </c>
      <c r="D92" s="107" t="s">
        <v>8</v>
      </c>
      <c r="E92" s="110" t="s">
        <v>14</v>
      </c>
      <c r="F92" s="109" t="s">
        <v>14</v>
      </c>
      <c r="G92" s="107" t="str">
        <f>IF(H92=11,"（全数）",IF(H92=12,"（全数）",IF(H92=21,"小児科",IF(H92=22,"インフル",IF(H92=23,"眼科",IF(H92=24,"ＳＴＤ",IF(H92=251,"基幹",IF(H92=252,"基幹"))))))))</f>
        <v>ＳＴＤ</v>
      </c>
      <c r="H92" s="109">
        <v>24</v>
      </c>
      <c r="I92" s="109" t="str">
        <f t="shared" si="4"/>
        <v>翌月初日</v>
      </c>
      <c r="J92" s="109" t="str">
        <f t="shared" si="6"/>
        <v>c1</v>
      </c>
      <c r="K92" s="107" t="s">
        <v>14</v>
      </c>
      <c r="L92" s="110" t="s">
        <v>14</v>
      </c>
      <c r="M92" s="109" t="s">
        <v>14</v>
      </c>
      <c r="N92" s="107" t="s">
        <v>14</v>
      </c>
      <c r="O92" s="110" t="s">
        <v>14</v>
      </c>
      <c r="P92" s="111" t="s">
        <v>14</v>
      </c>
    </row>
    <row r="93" spans="1:16" s="128" customFormat="1" ht="18" customHeight="1" x14ac:dyDescent="0.15">
      <c r="A93" s="107">
        <v>5</v>
      </c>
      <c r="B93" s="124" t="s">
        <v>147</v>
      </c>
      <c r="C93" s="125" t="s">
        <v>158</v>
      </c>
      <c r="D93" s="107" t="s">
        <v>8</v>
      </c>
      <c r="E93" s="110" t="s">
        <v>14</v>
      </c>
      <c r="F93" s="109" t="s">
        <v>14</v>
      </c>
      <c r="G93" s="107" t="str">
        <f t="shared" ref="G93:G114" si="7">IF(H93=11,"（全数）",IF(H93=12,"（全数）",IF(H93=21,"小児科",IF(H93=22,"インフル",IF(H93=23,"眼科",IF(H93=24,"ＳＴＤ",IF(H93=251,"基幹",IF(H93=252,"基幹"))))))))</f>
        <v>ＳＴＤ</v>
      </c>
      <c r="H93" s="109">
        <v>24</v>
      </c>
      <c r="I93" s="109" t="str">
        <f t="shared" si="4"/>
        <v>翌月初日</v>
      </c>
      <c r="J93" s="109" t="str">
        <f t="shared" si="6"/>
        <v>c1</v>
      </c>
      <c r="K93" s="107" t="s">
        <v>14</v>
      </c>
      <c r="L93" s="110" t="s">
        <v>14</v>
      </c>
      <c r="M93" s="109" t="s">
        <v>14</v>
      </c>
      <c r="N93" s="107" t="s">
        <v>14</v>
      </c>
      <c r="O93" s="110" t="s">
        <v>14</v>
      </c>
      <c r="P93" s="111" t="s">
        <v>14</v>
      </c>
    </row>
    <row r="94" spans="1:16" s="128" customFormat="1" ht="18" customHeight="1" x14ac:dyDescent="0.15">
      <c r="A94" s="107">
        <v>5</v>
      </c>
      <c r="B94" s="124" t="s">
        <v>137</v>
      </c>
      <c r="C94" s="125" t="s">
        <v>68</v>
      </c>
      <c r="D94" s="107" t="s">
        <v>8</v>
      </c>
      <c r="E94" s="110" t="s">
        <v>14</v>
      </c>
      <c r="F94" s="109" t="s">
        <v>14</v>
      </c>
      <c r="G94" s="107" t="str">
        <f>IF(H94=11,"（全数）",IF(H94=12,"（全数）",IF(H94=21,"小児科",IF(H94=22,"インフル",IF(H94=23,"眼科",IF(H94=24,"ＳＴＤ",IF(H94=251,"基幹",IF(H94=252,"基幹"))))))))</f>
        <v>（全数）</v>
      </c>
      <c r="H94" s="109">
        <v>12</v>
      </c>
      <c r="I94" s="109" t="str">
        <f>IF(H94=11,"直ちに",IF(H94=12,"７日以内",IF(H94=21,"次の月曜",IF(H94=22,"次の月曜",IF(H94=23,"次の月曜",IF(H94=24,"翌月初日",IF(H94=251,"次の月曜",IF(H94=252,"翌月初日"))))))))</f>
        <v>７日以内</v>
      </c>
      <c r="J94" s="109" t="str">
        <f t="shared" si="6"/>
        <v>b1</v>
      </c>
      <c r="K94" s="107" t="s">
        <v>14</v>
      </c>
      <c r="L94" s="110" t="s">
        <v>14</v>
      </c>
      <c r="M94" s="109" t="s">
        <v>14</v>
      </c>
      <c r="N94" s="107" t="s">
        <v>14</v>
      </c>
      <c r="O94" s="110" t="s">
        <v>14</v>
      </c>
      <c r="P94" s="111" t="s">
        <v>14</v>
      </c>
    </row>
    <row r="95" spans="1:16" s="128" customFormat="1" ht="18" customHeight="1" x14ac:dyDescent="0.15">
      <c r="A95" s="107">
        <v>5</v>
      </c>
      <c r="B95" s="124" t="s">
        <v>72</v>
      </c>
      <c r="C95" s="125" t="s">
        <v>73</v>
      </c>
      <c r="D95" s="107" t="s">
        <v>8</v>
      </c>
      <c r="E95" s="110" t="s">
        <v>14</v>
      </c>
      <c r="F95" s="109" t="s">
        <v>14</v>
      </c>
      <c r="G95" s="107" t="str">
        <f>IF(H95=11,"（全数）",IF(H95=12,"（全数）",IF(H95=21,"小児科",IF(H95=22,"インフル",IF(H95=23,"眼科",IF(H95=24,"ＳＴＤ",IF(H95=251,"基幹",IF(H95=252,"基幹"))))))))</f>
        <v>小児科</v>
      </c>
      <c r="H95" s="109">
        <v>21</v>
      </c>
      <c r="I95" s="109" t="str">
        <f>IF(H95=11,"直ちに",IF(H95=12,"７日以内",IF(H95=21,"次の月曜",IF(H95=22,"次の月曜",IF(H95=23,"次の月曜",IF(H95=24,"翌月初日",IF(H95=251,"次の月曜",IF(H95=252,"翌月初日"))))))))</f>
        <v>次の月曜</v>
      </c>
      <c r="J95" s="109" t="str">
        <f t="shared" si="6"/>
        <v>c1</v>
      </c>
      <c r="K95" s="107" t="s">
        <v>14</v>
      </c>
      <c r="L95" s="110" t="s">
        <v>14</v>
      </c>
      <c r="M95" s="109" t="s">
        <v>14</v>
      </c>
      <c r="N95" s="107" t="s">
        <v>14</v>
      </c>
      <c r="O95" s="110" t="s">
        <v>14</v>
      </c>
      <c r="P95" s="111" t="s">
        <v>14</v>
      </c>
    </row>
    <row r="96" spans="1:16" s="128" customFormat="1" ht="18" customHeight="1" x14ac:dyDescent="0.15">
      <c r="A96" s="107">
        <v>5</v>
      </c>
      <c r="B96" s="124" t="s">
        <v>76</v>
      </c>
      <c r="C96" s="125" t="s">
        <v>77</v>
      </c>
      <c r="D96" s="107" t="s">
        <v>8</v>
      </c>
      <c r="E96" s="110" t="s">
        <v>14</v>
      </c>
      <c r="F96" s="109" t="s">
        <v>14</v>
      </c>
      <c r="G96" s="107" t="str">
        <f t="shared" si="7"/>
        <v>小児科</v>
      </c>
      <c r="H96" s="109">
        <v>21</v>
      </c>
      <c r="I96" s="109" t="str">
        <f>IF(H96=11,"直ちに",IF(H96=12,"７日以内",IF(H96=21,"次の月曜",IF(H96=22,"次の月曜",IF(H96=23,"次の月曜",IF(H96=24,"翌月初日",IF(H96=251,"次の月曜",IF(H96=252,"翌月初日"))))))))</f>
        <v>次の月曜</v>
      </c>
      <c r="J96" s="109" t="str">
        <f t="shared" si="6"/>
        <v>c1</v>
      </c>
      <c r="K96" s="107" t="s">
        <v>14</v>
      </c>
      <c r="L96" s="110" t="s">
        <v>14</v>
      </c>
      <c r="M96" s="109" t="s">
        <v>14</v>
      </c>
      <c r="N96" s="107" t="s">
        <v>14</v>
      </c>
      <c r="O96" s="110" t="s">
        <v>14</v>
      </c>
      <c r="P96" s="111" t="s">
        <v>14</v>
      </c>
    </row>
    <row r="97" spans="1:16" s="128" customFormat="1" ht="18" customHeight="1" x14ac:dyDescent="0.15">
      <c r="A97" s="107">
        <v>5</v>
      </c>
      <c r="B97" s="124" t="s">
        <v>138</v>
      </c>
      <c r="C97" s="125" t="s">
        <v>78</v>
      </c>
      <c r="D97" s="107" t="s">
        <v>8</v>
      </c>
      <c r="E97" s="110" t="s">
        <v>14</v>
      </c>
      <c r="F97" s="109" t="s">
        <v>14</v>
      </c>
      <c r="G97" s="107" t="str">
        <f t="shared" si="7"/>
        <v>小児科</v>
      </c>
      <c r="H97" s="109">
        <v>21</v>
      </c>
      <c r="I97" s="109" t="str">
        <f>IF(H97=11,"直ちに",IF(H97=12,"７日以内",IF(H97=21,"次の月曜",IF(H97=22,"次の月曜",IF(H97=23,"次の月曜",IF(H97=24,"翌月初日",IF(H97=251,"次の月曜",IF(H97=252,"翌月初日"))))))))</f>
        <v>次の月曜</v>
      </c>
      <c r="J97" s="109" t="str">
        <f t="shared" si="6"/>
        <v>c1</v>
      </c>
      <c r="K97" s="107" t="s">
        <v>14</v>
      </c>
      <c r="L97" s="110" t="s">
        <v>14</v>
      </c>
      <c r="M97" s="109" t="s">
        <v>14</v>
      </c>
      <c r="N97" s="107" t="s">
        <v>14</v>
      </c>
      <c r="O97" s="110" t="s">
        <v>14</v>
      </c>
      <c r="P97" s="111" t="s">
        <v>14</v>
      </c>
    </row>
    <row r="98" spans="1:16" s="128" customFormat="1" ht="18" customHeight="1" x14ac:dyDescent="0.15">
      <c r="A98" s="107">
        <v>5</v>
      </c>
      <c r="B98" s="108" t="s">
        <v>83</v>
      </c>
      <c r="C98" s="127" t="s">
        <v>84</v>
      </c>
      <c r="D98" s="107" t="s">
        <v>8</v>
      </c>
      <c r="E98" s="110" t="s">
        <v>14</v>
      </c>
      <c r="F98" s="109" t="s">
        <v>8</v>
      </c>
      <c r="G98" s="107" t="str">
        <f t="shared" si="7"/>
        <v>（全数）</v>
      </c>
      <c r="H98" s="109">
        <v>12</v>
      </c>
      <c r="I98" s="109" t="str">
        <f t="shared" ref="I98:I114" si="8">IF(H98=11,"直ちに",IF(H98=12,"７日以内",IF(H98=21,"次の月曜",IF(H98=22,"次の月曜",IF(H98=23,"次の月曜",IF(H98=24,"翌月初日",IF(H98=251,"次の月曜",IF(H98=252,"翌月初日"))))))))</f>
        <v>７日以内</v>
      </c>
      <c r="J98" s="109" t="str">
        <f t="shared" si="6"/>
        <v>b1</v>
      </c>
      <c r="K98" s="107" t="s">
        <v>14</v>
      </c>
      <c r="L98" s="110" t="s">
        <v>14</v>
      </c>
      <c r="M98" s="109" t="s">
        <v>14</v>
      </c>
      <c r="N98" s="107" t="s">
        <v>14</v>
      </c>
      <c r="O98" s="110" t="s">
        <v>14</v>
      </c>
      <c r="P98" s="111" t="s">
        <v>14</v>
      </c>
    </row>
    <row r="99" spans="1:16" s="128" customFormat="1" ht="18" customHeight="1" x14ac:dyDescent="0.15">
      <c r="A99" s="107">
        <v>5</v>
      </c>
      <c r="B99" s="108" t="s">
        <v>340</v>
      </c>
      <c r="C99" s="127" t="s">
        <v>84</v>
      </c>
      <c r="D99" s="107" t="s">
        <v>8</v>
      </c>
      <c r="E99" s="110" t="s">
        <v>14</v>
      </c>
      <c r="F99" s="109" t="s">
        <v>14</v>
      </c>
      <c r="G99" s="107" t="str">
        <f t="shared" si="7"/>
        <v>（全数）</v>
      </c>
      <c r="H99" s="109">
        <v>12</v>
      </c>
      <c r="I99" s="109" t="str">
        <f t="shared" si="8"/>
        <v>７日以内</v>
      </c>
      <c r="J99" s="109" t="str">
        <f t="shared" si="6"/>
        <v>b1</v>
      </c>
      <c r="K99" s="107" t="s">
        <v>14</v>
      </c>
      <c r="L99" s="110" t="s">
        <v>14</v>
      </c>
      <c r="M99" s="109" t="s">
        <v>14</v>
      </c>
      <c r="N99" s="107" t="s">
        <v>14</v>
      </c>
      <c r="O99" s="110" t="s">
        <v>14</v>
      </c>
      <c r="P99" s="111" t="s">
        <v>14</v>
      </c>
    </row>
    <row r="100" spans="1:16" s="128" customFormat="1" ht="18" customHeight="1" x14ac:dyDescent="0.15">
      <c r="A100" s="107">
        <v>5</v>
      </c>
      <c r="B100" s="124" t="s">
        <v>85</v>
      </c>
      <c r="C100" s="125" t="s">
        <v>86</v>
      </c>
      <c r="D100" s="107" t="s">
        <v>8</v>
      </c>
      <c r="E100" s="110" t="s">
        <v>14</v>
      </c>
      <c r="F100" s="109" t="s">
        <v>14</v>
      </c>
      <c r="G100" s="107" t="str">
        <f t="shared" si="7"/>
        <v>（全数）</v>
      </c>
      <c r="H100" s="109">
        <v>12</v>
      </c>
      <c r="I100" s="109" t="str">
        <f t="shared" si="8"/>
        <v>７日以内</v>
      </c>
      <c r="J100" s="109" t="str">
        <f t="shared" si="6"/>
        <v>b1</v>
      </c>
      <c r="K100" s="107" t="s">
        <v>14</v>
      </c>
      <c r="L100" s="110" t="s">
        <v>14</v>
      </c>
      <c r="M100" s="109" t="s">
        <v>14</v>
      </c>
      <c r="N100" s="107" t="s">
        <v>14</v>
      </c>
      <c r="O100" s="110" t="s">
        <v>14</v>
      </c>
      <c r="P100" s="111" t="s">
        <v>14</v>
      </c>
    </row>
    <row r="101" spans="1:16" s="128" customFormat="1" ht="18" customHeight="1" x14ac:dyDescent="0.15">
      <c r="A101" s="107">
        <v>5</v>
      </c>
      <c r="B101" s="124" t="s">
        <v>146</v>
      </c>
      <c r="C101" s="125" t="s">
        <v>159</v>
      </c>
      <c r="D101" s="107" t="s">
        <v>8</v>
      </c>
      <c r="E101" s="110" t="s">
        <v>14</v>
      </c>
      <c r="F101" s="109" t="s">
        <v>14</v>
      </c>
      <c r="G101" s="107" t="str">
        <f>IF(H101=11,"（全数）",IF(H101=12,"（全数）",IF(H101=21,"小児科",IF(H101=22,"インフル",IF(H101=23,"眼科",IF(H101=24,"ＳＴＤ",IF(H101=251,"基幹",IF(H101=252,"基幹"))))))))</f>
        <v>（全数）</v>
      </c>
      <c r="H101" s="109">
        <v>12</v>
      </c>
      <c r="I101" s="109" t="str">
        <f t="shared" si="8"/>
        <v>７日以内</v>
      </c>
      <c r="J101" s="109" t="str">
        <f t="shared" si="6"/>
        <v>b1</v>
      </c>
      <c r="K101" s="107" t="s">
        <v>14</v>
      </c>
      <c r="L101" s="110" t="s">
        <v>14</v>
      </c>
      <c r="M101" s="109" t="s">
        <v>14</v>
      </c>
      <c r="N101" s="107" t="s">
        <v>14</v>
      </c>
      <c r="O101" s="110" t="s">
        <v>14</v>
      </c>
      <c r="P101" s="111" t="s">
        <v>14</v>
      </c>
    </row>
    <row r="102" spans="1:16" s="128" customFormat="1" ht="18" customHeight="1" x14ac:dyDescent="0.15">
      <c r="A102" s="107">
        <v>5</v>
      </c>
      <c r="B102" s="124" t="s">
        <v>87</v>
      </c>
      <c r="C102" s="125" t="s">
        <v>88</v>
      </c>
      <c r="D102" s="107" t="s">
        <v>8</v>
      </c>
      <c r="E102" s="110" t="s">
        <v>14</v>
      </c>
      <c r="F102" s="109" t="s">
        <v>14</v>
      </c>
      <c r="G102" s="107" t="str">
        <f t="shared" si="7"/>
        <v>（全数）</v>
      </c>
      <c r="H102" s="109">
        <v>12</v>
      </c>
      <c r="I102" s="109" t="str">
        <f t="shared" si="8"/>
        <v>７日以内</v>
      </c>
      <c r="J102" s="109" t="str">
        <f t="shared" si="6"/>
        <v>b1</v>
      </c>
      <c r="K102" s="107" t="s">
        <v>14</v>
      </c>
      <c r="L102" s="110" t="s">
        <v>14</v>
      </c>
      <c r="M102" s="109" t="s">
        <v>14</v>
      </c>
      <c r="N102" s="107" t="s">
        <v>14</v>
      </c>
      <c r="O102" s="110" t="s">
        <v>14</v>
      </c>
      <c r="P102" s="111" t="s">
        <v>14</v>
      </c>
    </row>
    <row r="103" spans="1:16" s="128" customFormat="1" ht="18" customHeight="1" x14ac:dyDescent="0.15">
      <c r="A103" s="107">
        <v>5</v>
      </c>
      <c r="B103" s="124" t="s">
        <v>93</v>
      </c>
      <c r="C103" s="125" t="s">
        <v>94</v>
      </c>
      <c r="D103" s="107" t="s">
        <v>8</v>
      </c>
      <c r="E103" s="110" t="s">
        <v>14</v>
      </c>
      <c r="F103" s="109" t="s">
        <v>14</v>
      </c>
      <c r="G103" s="107" t="str">
        <f t="shared" si="7"/>
        <v>（全数）</v>
      </c>
      <c r="H103" s="109">
        <v>12</v>
      </c>
      <c r="I103" s="109" t="str">
        <f t="shared" si="8"/>
        <v>７日以内</v>
      </c>
      <c r="J103" s="109" t="str">
        <f t="shared" si="6"/>
        <v>b1</v>
      </c>
      <c r="K103" s="107" t="s">
        <v>14</v>
      </c>
      <c r="L103" s="110" t="s">
        <v>14</v>
      </c>
      <c r="M103" s="109" t="s">
        <v>14</v>
      </c>
      <c r="N103" s="107" t="s">
        <v>14</v>
      </c>
      <c r="O103" s="110" t="s">
        <v>14</v>
      </c>
      <c r="P103" s="111" t="s">
        <v>14</v>
      </c>
    </row>
    <row r="104" spans="1:16" s="128" customFormat="1" ht="18" customHeight="1" x14ac:dyDescent="0.15">
      <c r="A104" s="107">
        <v>5</v>
      </c>
      <c r="B104" s="124" t="s">
        <v>140</v>
      </c>
      <c r="C104" s="125" t="s">
        <v>95</v>
      </c>
      <c r="D104" s="107" t="s">
        <v>8</v>
      </c>
      <c r="E104" s="110" t="s">
        <v>14</v>
      </c>
      <c r="F104" s="109" t="s">
        <v>14</v>
      </c>
      <c r="G104" s="107" t="str">
        <f t="shared" si="7"/>
        <v>（全数）</v>
      </c>
      <c r="H104" s="109">
        <v>12</v>
      </c>
      <c r="I104" s="109" t="s">
        <v>192</v>
      </c>
      <c r="J104" s="109" t="s">
        <v>193</v>
      </c>
      <c r="K104" s="107" t="s">
        <v>14</v>
      </c>
      <c r="L104" s="110" t="s">
        <v>14</v>
      </c>
      <c r="M104" s="109" t="s">
        <v>14</v>
      </c>
      <c r="N104" s="107" t="s">
        <v>14</v>
      </c>
      <c r="O104" s="110" t="s">
        <v>14</v>
      </c>
      <c r="P104" s="111" t="s">
        <v>14</v>
      </c>
    </row>
    <row r="105" spans="1:16" s="128" customFormat="1" ht="18" customHeight="1" x14ac:dyDescent="0.15">
      <c r="A105" s="107">
        <v>5</v>
      </c>
      <c r="B105" s="124" t="s">
        <v>98</v>
      </c>
      <c r="C105" s="125" t="s">
        <v>99</v>
      </c>
      <c r="D105" s="107" t="s">
        <v>8</v>
      </c>
      <c r="E105" s="110" t="s">
        <v>14</v>
      </c>
      <c r="F105" s="109" t="s">
        <v>14</v>
      </c>
      <c r="G105" s="107" t="str">
        <f t="shared" si="7"/>
        <v>基幹</v>
      </c>
      <c r="H105" s="109">
        <v>252</v>
      </c>
      <c r="I105" s="109" t="str">
        <f t="shared" si="8"/>
        <v>翌月初日</v>
      </c>
      <c r="J105" s="109" t="str">
        <f t="shared" si="6"/>
        <v>c2</v>
      </c>
      <c r="K105" s="107" t="s">
        <v>14</v>
      </c>
      <c r="L105" s="110" t="s">
        <v>14</v>
      </c>
      <c r="M105" s="109" t="s">
        <v>14</v>
      </c>
      <c r="N105" s="107" t="s">
        <v>14</v>
      </c>
      <c r="O105" s="110" t="s">
        <v>14</v>
      </c>
      <c r="P105" s="111" t="s">
        <v>14</v>
      </c>
    </row>
    <row r="106" spans="1:16" s="128" customFormat="1" ht="18" customHeight="1" x14ac:dyDescent="0.15">
      <c r="A106" s="107">
        <v>5</v>
      </c>
      <c r="B106" s="124" t="s">
        <v>100</v>
      </c>
      <c r="C106" s="125" t="s">
        <v>101</v>
      </c>
      <c r="D106" s="107" t="s">
        <v>8</v>
      </c>
      <c r="E106" s="110" t="s">
        <v>14</v>
      </c>
      <c r="F106" s="109" t="s">
        <v>14</v>
      </c>
      <c r="G106" s="107" t="str">
        <f t="shared" si="7"/>
        <v>小児科</v>
      </c>
      <c r="H106" s="109">
        <v>21</v>
      </c>
      <c r="I106" s="109" t="str">
        <f t="shared" si="8"/>
        <v>次の月曜</v>
      </c>
      <c r="J106" s="109" t="str">
        <f t="shared" si="6"/>
        <v>c1</v>
      </c>
      <c r="K106" s="107" t="s">
        <v>14</v>
      </c>
      <c r="L106" s="110" t="s">
        <v>14</v>
      </c>
      <c r="M106" s="109" t="s">
        <v>14</v>
      </c>
      <c r="N106" s="107" t="s">
        <v>14</v>
      </c>
      <c r="O106" s="110" t="s">
        <v>14</v>
      </c>
      <c r="P106" s="111" t="s">
        <v>14</v>
      </c>
    </row>
    <row r="107" spans="1:16" s="128" customFormat="1" ht="18" customHeight="1" x14ac:dyDescent="0.15">
      <c r="A107" s="107">
        <v>5</v>
      </c>
      <c r="B107" s="124" t="s">
        <v>103</v>
      </c>
      <c r="C107" s="125" t="s">
        <v>104</v>
      </c>
      <c r="D107" s="107" t="s">
        <v>8</v>
      </c>
      <c r="E107" s="110" t="s">
        <v>14</v>
      </c>
      <c r="F107" s="109" t="s">
        <v>14</v>
      </c>
      <c r="G107" s="107" t="str">
        <f t="shared" si="7"/>
        <v>基幹</v>
      </c>
      <c r="H107" s="109">
        <v>251</v>
      </c>
      <c r="I107" s="109" t="str">
        <f t="shared" si="8"/>
        <v>次の月曜</v>
      </c>
      <c r="J107" s="109" t="str">
        <f t="shared" si="6"/>
        <v>c2</v>
      </c>
      <c r="K107" s="107" t="s">
        <v>14</v>
      </c>
      <c r="L107" s="110" t="s">
        <v>14</v>
      </c>
      <c r="M107" s="109" t="s">
        <v>14</v>
      </c>
      <c r="N107" s="107" t="s">
        <v>14</v>
      </c>
      <c r="O107" s="110" t="s">
        <v>14</v>
      </c>
      <c r="P107" s="111" t="s">
        <v>14</v>
      </c>
    </row>
    <row r="108" spans="1:16" s="128" customFormat="1" ht="18" customHeight="1" x14ac:dyDescent="0.15">
      <c r="A108" s="107">
        <v>5</v>
      </c>
      <c r="B108" s="108" t="s">
        <v>185</v>
      </c>
      <c r="C108" s="127" t="s">
        <v>105</v>
      </c>
      <c r="D108" s="107" t="s">
        <v>8</v>
      </c>
      <c r="E108" s="110" t="s">
        <v>14</v>
      </c>
      <c r="F108" s="109" t="s">
        <v>14</v>
      </c>
      <c r="G108" s="107" t="str">
        <f t="shared" si="7"/>
        <v>（全数）</v>
      </c>
      <c r="H108" s="109">
        <v>12</v>
      </c>
      <c r="I108" s="109" t="s">
        <v>192</v>
      </c>
      <c r="J108" s="109" t="s">
        <v>193</v>
      </c>
      <c r="K108" s="107" t="s">
        <v>14</v>
      </c>
      <c r="L108" s="110" t="s">
        <v>14</v>
      </c>
      <c r="M108" s="109" t="s">
        <v>14</v>
      </c>
      <c r="N108" s="107" t="s">
        <v>14</v>
      </c>
      <c r="O108" s="110" t="s">
        <v>14</v>
      </c>
      <c r="P108" s="111" t="s">
        <v>14</v>
      </c>
    </row>
    <row r="109" spans="1:16" s="128" customFormat="1" ht="18" customHeight="1" x14ac:dyDescent="0.15">
      <c r="A109" s="107">
        <v>5</v>
      </c>
      <c r="B109" s="124" t="s">
        <v>108</v>
      </c>
      <c r="C109" s="125" t="s">
        <v>109</v>
      </c>
      <c r="D109" s="107" t="s">
        <v>8</v>
      </c>
      <c r="E109" s="110" t="s">
        <v>14</v>
      </c>
      <c r="F109" s="109" t="s">
        <v>14</v>
      </c>
      <c r="G109" s="107" t="str">
        <f t="shared" si="7"/>
        <v>基幹</v>
      </c>
      <c r="H109" s="109">
        <v>251</v>
      </c>
      <c r="I109" s="109" t="str">
        <f t="shared" si="8"/>
        <v>次の月曜</v>
      </c>
      <c r="J109" s="109" t="str">
        <f t="shared" si="6"/>
        <v>c2</v>
      </c>
      <c r="K109" s="107" t="s">
        <v>14</v>
      </c>
      <c r="L109" s="110" t="s">
        <v>14</v>
      </c>
      <c r="M109" s="109" t="s">
        <v>14</v>
      </c>
      <c r="N109" s="107" t="s">
        <v>14</v>
      </c>
      <c r="O109" s="110" t="s">
        <v>14</v>
      </c>
      <c r="P109" s="111" t="s">
        <v>14</v>
      </c>
    </row>
    <row r="110" spans="1:16" s="128" customFormat="1" ht="18" customHeight="1" x14ac:dyDescent="0.15">
      <c r="A110" s="107">
        <v>5</v>
      </c>
      <c r="B110" s="108" t="s">
        <v>110</v>
      </c>
      <c r="C110" s="127" t="s">
        <v>111</v>
      </c>
      <c r="D110" s="107" t="s">
        <v>8</v>
      </c>
      <c r="E110" s="110" t="s">
        <v>14</v>
      </c>
      <c r="F110" s="109" t="s">
        <v>14</v>
      </c>
      <c r="G110" s="107" t="str">
        <f t="shared" si="7"/>
        <v>基幹</v>
      </c>
      <c r="H110" s="109">
        <v>252</v>
      </c>
      <c r="I110" s="109" t="str">
        <f t="shared" si="8"/>
        <v>翌月初日</v>
      </c>
      <c r="J110" s="109" t="str">
        <f t="shared" si="6"/>
        <v>c2</v>
      </c>
      <c r="K110" s="107" t="s">
        <v>14</v>
      </c>
      <c r="L110" s="110" t="s">
        <v>14</v>
      </c>
      <c r="M110" s="109" t="s">
        <v>14</v>
      </c>
      <c r="N110" s="107" t="s">
        <v>14</v>
      </c>
      <c r="O110" s="110" t="s">
        <v>14</v>
      </c>
      <c r="P110" s="111" t="s">
        <v>14</v>
      </c>
    </row>
    <row r="111" spans="1:16" s="128" customFormat="1" ht="18" customHeight="1" x14ac:dyDescent="0.15">
      <c r="A111" s="107">
        <v>5</v>
      </c>
      <c r="B111" s="124" t="s">
        <v>273</v>
      </c>
      <c r="C111" s="125" t="s">
        <v>113</v>
      </c>
      <c r="D111" s="107" t="s">
        <v>8</v>
      </c>
      <c r="E111" s="110" t="s">
        <v>14</v>
      </c>
      <c r="F111" s="109" t="s">
        <v>14</v>
      </c>
      <c r="G111" s="107" t="s">
        <v>326</v>
      </c>
      <c r="H111" s="109">
        <v>252</v>
      </c>
      <c r="I111" s="109" t="s">
        <v>341</v>
      </c>
      <c r="J111" s="109" t="s">
        <v>342</v>
      </c>
      <c r="K111" s="107" t="s">
        <v>14</v>
      </c>
      <c r="L111" s="110" t="s">
        <v>14</v>
      </c>
      <c r="M111" s="109" t="s">
        <v>14</v>
      </c>
      <c r="N111" s="107" t="s">
        <v>14</v>
      </c>
      <c r="O111" s="110" t="s">
        <v>14</v>
      </c>
      <c r="P111" s="111" t="s">
        <v>14</v>
      </c>
    </row>
    <row r="112" spans="1:16" s="128" customFormat="1" ht="18" customHeight="1" x14ac:dyDescent="0.15">
      <c r="A112" s="107">
        <v>5</v>
      </c>
      <c r="B112" s="124" t="s">
        <v>112</v>
      </c>
      <c r="C112" s="125" t="s">
        <v>113</v>
      </c>
      <c r="D112" s="107" t="s">
        <v>8</v>
      </c>
      <c r="E112" s="110" t="s">
        <v>14</v>
      </c>
      <c r="F112" s="109" t="s">
        <v>14</v>
      </c>
      <c r="G112" s="107" t="str">
        <f t="shared" si="7"/>
        <v>基幹</v>
      </c>
      <c r="H112" s="109">
        <v>252</v>
      </c>
      <c r="I112" s="109" t="str">
        <f t="shared" si="8"/>
        <v>翌月初日</v>
      </c>
      <c r="J112" s="109" t="str">
        <f t="shared" si="6"/>
        <v>c2</v>
      </c>
      <c r="K112" s="107" t="s">
        <v>14</v>
      </c>
      <c r="L112" s="110" t="s">
        <v>14</v>
      </c>
      <c r="M112" s="109" t="s">
        <v>14</v>
      </c>
      <c r="N112" s="107" t="s">
        <v>14</v>
      </c>
      <c r="O112" s="110" t="s">
        <v>14</v>
      </c>
      <c r="P112" s="111" t="s">
        <v>14</v>
      </c>
    </row>
    <row r="113" spans="1:16" s="128" customFormat="1" ht="18" customHeight="1" x14ac:dyDescent="0.15">
      <c r="A113" s="107">
        <v>5</v>
      </c>
      <c r="B113" s="124" t="s">
        <v>116</v>
      </c>
      <c r="C113" s="125" t="s">
        <v>117</v>
      </c>
      <c r="D113" s="107" t="s">
        <v>8</v>
      </c>
      <c r="E113" s="110" t="s">
        <v>14</v>
      </c>
      <c r="F113" s="109" t="s">
        <v>14</v>
      </c>
      <c r="G113" s="107" t="str">
        <f t="shared" si="7"/>
        <v>眼科</v>
      </c>
      <c r="H113" s="109">
        <v>23</v>
      </c>
      <c r="I113" s="109" t="str">
        <f t="shared" si="8"/>
        <v>次の月曜</v>
      </c>
      <c r="J113" s="109" t="str">
        <f t="shared" si="6"/>
        <v>c1</v>
      </c>
      <c r="K113" s="107" t="s">
        <v>14</v>
      </c>
      <c r="L113" s="110" t="s">
        <v>14</v>
      </c>
      <c r="M113" s="109" t="s">
        <v>14</v>
      </c>
      <c r="N113" s="107" t="s">
        <v>14</v>
      </c>
      <c r="O113" s="110" t="s">
        <v>14</v>
      </c>
      <c r="P113" s="111" t="s">
        <v>14</v>
      </c>
    </row>
    <row r="114" spans="1:16" s="128" customFormat="1" ht="18" customHeight="1" x14ac:dyDescent="0.15">
      <c r="A114" s="107">
        <v>5</v>
      </c>
      <c r="B114" s="124" t="s">
        <v>118</v>
      </c>
      <c r="C114" s="125" t="s">
        <v>119</v>
      </c>
      <c r="D114" s="107" t="s">
        <v>8</v>
      </c>
      <c r="E114" s="110" t="s">
        <v>14</v>
      </c>
      <c r="F114" s="109" t="s">
        <v>14</v>
      </c>
      <c r="G114" s="107" t="str">
        <f t="shared" si="7"/>
        <v>小児科</v>
      </c>
      <c r="H114" s="109">
        <v>21</v>
      </c>
      <c r="I114" s="109" t="str">
        <f t="shared" si="8"/>
        <v>次の月曜</v>
      </c>
      <c r="J114" s="109" t="str">
        <f t="shared" si="6"/>
        <v>c1</v>
      </c>
      <c r="K114" s="107" t="s">
        <v>14</v>
      </c>
      <c r="L114" s="110" t="s">
        <v>14</v>
      </c>
      <c r="M114" s="109" t="s">
        <v>14</v>
      </c>
      <c r="N114" s="107" t="s">
        <v>14</v>
      </c>
      <c r="O114" s="110" t="s">
        <v>14</v>
      </c>
      <c r="P114" s="111" t="s">
        <v>14</v>
      </c>
    </row>
    <row r="115" spans="1:16" s="128" customFormat="1" ht="18" customHeight="1" thickBot="1" x14ac:dyDescent="0.2">
      <c r="A115" s="119">
        <v>5</v>
      </c>
      <c r="B115" s="137" t="s">
        <v>120</v>
      </c>
      <c r="C115" s="138" t="s">
        <v>121</v>
      </c>
      <c r="D115" s="119" t="s">
        <v>8</v>
      </c>
      <c r="E115" s="122" t="s">
        <v>14</v>
      </c>
      <c r="F115" s="121" t="s">
        <v>14</v>
      </c>
      <c r="G115" s="119" t="s">
        <v>163</v>
      </c>
      <c r="H115" s="121">
        <v>24</v>
      </c>
      <c r="I115" s="121" t="s">
        <v>164</v>
      </c>
      <c r="J115" s="121" t="s">
        <v>165</v>
      </c>
      <c r="K115" s="119" t="s">
        <v>14</v>
      </c>
      <c r="L115" s="122" t="s">
        <v>14</v>
      </c>
      <c r="M115" s="121" t="s">
        <v>14</v>
      </c>
      <c r="N115" s="119" t="s">
        <v>14</v>
      </c>
      <c r="O115" s="122" t="s">
        <v>14</v>
      </c>
      <c r="P115" s="123" t="s">
        <v>14</v>
      </c>
    </row>
    <row r="116" spans="1:16" s="128" customFormat="1" ht="22.5" customHeight="1" thickBot="1" x14ac:dyDescent="0.2">
      <c r="A116" s="139" t="s">
        <v>190</v>
      </c>
      <c r="B116" s="140"/>
      <c r="C116" s="141"/>
      <c r="D116" s="142" t="s">
        <v>130</v>
      </c>
      <c r="E116" s="143" t="s">
        <v>130</v>
      </c>
      <c r="F116" s="144" t="s">
        <v>130</v>
      </c>
      <c r="G116" s="145" t="s">
        <v>191</v>
      </c>
      <c r="H116" s="144"/>
      <c r="I116" s="143" t="s">
        <v>192</v>
      </c>
      <c r="J116" s="146" t="s">
        <v>193</v>
      </c>
      <c r="K116" s="144" t="s">
        <v>130</v>
      </c>
      <c r="L116" s="143" t="s">
        <v>130</v>
      </c>
      <c r="M116" s="144" t="s">
        <v>130</v>
      </c>
      <c r="N116" s="147" t="s">
        <v>130</v>
      </c>
      <c r="O116" s="143" t="s">
        <v>130</v>
      </c>
      <c r="P116" s="146" t="s">
        <v>130</v>
      </c>
    </row>
    <row r="117" spans="1:16" s="128" customFormat="1" ht="57.75" customHeight="1" thickBot="1" x14ac:dyDescent="0.2">
      <c r="A117" s="184" t="s">
        <v>351</v>
      </c>
      <c r="B117" s="185" t="s">
        <v>352</v>
      </c>
      <c r="C117" s="183"/>
      <c r="D117" s="145" t="s">
        <v>130</v>
      </c>
      <c r="E117" s="143" t="s">
        <v>130</v>
      </c>
      <c r="F117" s="144" t="s">
        <v>130</v>
      </c>
      <c r="G117" s="145" t="s">
        <v>191</v>
      </c>
      <c r="H117" s="144"/>
      <c r="I117" s="143" t="s">
        <v>192</v>
      </c>
      <c r="J117" s="146" t="s">
        <v>193</v>
      </c>
      <c r="K117" s="144" t="s">
        <v>130</v>
      </c>
      <c r="L117" s="143" t="s">
        <v>130</v>
      </c>
      <c r="M117" s="144" t="s">
        <v>130</v>
      </c>
      <c r="N117" s="147" t="s">
        <v>130</v>
      </c>
      <c r="O117" s="143" t="s">
        <v>130</v>
      </c>
      <c r="P117" s="146" t="s">
        <v>130</v>
      </c>
    </row>
    <row r="118" spans="1:16" x14ac:dyDescent="0.15">
      <c r="A118" s="148" t="s">
        <v>285</v>
      </c>
      <c r="B118" s="148"/>
    </row>
    <row r="119" spans="1:16" x14ac:dyDescent="0.15">
      <c r="B119" s="149" t="s">
        <v>286</v>
      </c>
    </row>
    <row r="120" spans="1:16" x14ac:dyDescent="0.15">
      <c r="B120" s="149" t="s">
        <v>287</v>
      </c>
    </row>
    <row r="121" spans="1:16" x14ac:dyDescent="0.15">
      <c r="B121" s="87" t="s">
        <v>288</v>
      </c>
    </row>
    <row r="122" spans="1:16" x14ac:dyDescent="0.15">
      <c r="B122" s="87" t="s">
        <v>289</v>
      </c>
    </row>
    <row r="124" spans="1:16" x14ac:dyDescent="0.15">
      <c r="A124" s="148" t="s">
        <v>323</v>
      </c>
    </row>
    <row r="125" spans="1:16" x14ac:dyDescent="0.15">
      <c r="A125" s="148" t="s">
        <v>324</v>
      </c>
    </row>
    <row r="126" spans="1:16" x14ac:dyDescent="0.15">
      <c r="A126" s="148"/>
    </row>
    <row r="127" spans="1:16" x14ac:dyDescent="0.15">
      <c r="A127" s="148"/>
    </row>
    <row r="128" spans="1:16" x14ac:dyDescent="0.15">
      <c r="A128" s="148"/>
    </row>
    <row r="129" spans="1:1" x14ac:dyDescent="0.15">
      <c r="A129" s="148"/>
    </row>
  </sheetData>
  <mergeCells count="2">
    <mergeCell ref="A3:A4"/>
    <mergeCell ref="B3:B4"/>
  </mergeCells>
  <phoneticPr fontId="2"/>
  <printOptions horizontalCentered="1"/>
  <pageMargins left="0.39370078740157483" right="0.39370078740157483" top="0.51181102362204722" bottom="0.35433070866141736" header="0.43307086614173229" footer="0.27559055118110237"/>
  <pageSetup paperSize="9" scale="50"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P128"/>
  <sheetViews>
    <sheetView view="pageBreakPreview" zoomScale="75" zoomScaleNormal="75" zoomScaleSheetLayoutView="75" workbookViewId="0">
      <pane xSplit="3" ySplit="4" topLeftCell="D5" activePane="bottomRight" state="frozen"/>
      <selection pane="topRight" activeCell="D1" sqref="D1"/>
      <selection pane="bottomLeft" activeCell="A5" sqref="A5"/>
      <selection pane="bottomRight" activeCell="B108" sqref="B108"/>
    </sheetView>
  </sheetViews>
  <sheetFormatPr defaultRowHeight="13.5" x14ac:dyDescent="0.15"/>
  <cols>
    <col min="1" max="1" width="9" style="88"/>
    <col min="2" max="2" width="50" style="87" customWidth="1"/>
    <col min="3" max="3" width="4.375" style="87" hidden="1" customWidth="1"/>
    <col min="4" max="4" width="10.875" style="87" customWidth="1"/>
    <col min="5" max="5" width="10.625" style="87" customWidth="1"/>
    <col min="6" max="6" width="12.625" style="87" customWidth="1"/>
    <col min="7" max="7" width="10.625" style="87" customWidth="1"/>
    <col min="8" max="8" width="4" style="87" hidden="1" customWidth="1"/>
    <col min="9" max="12" width="9" style="87"/>
    <col min="13" max="13" width="12.625" style="87" customWidth="1"/>
    <col min="14" max="15" width="9" style="87"/>
    <col min="16" max="16" width="12.625" style="87" customWidth="1"/>
    <col min="17" max="16384" width="9" style="87"/>
  </cols>
  <sheetData>
    <row r="1" spans="1:16" ht="18.75" x14ac:dyDescent="0.2">
      <c r="A1" s="86" t="s">
        <v>194</v>
      </c>
    </row>
    <row r="2" spans="1:16" ht="20.25" customHeight="1" thickBot="1" x14ac:dyDescent="0.2"/>
    <row r="3" spans="1:16" s="88" customFormat="1" ht="18" customHeight="1" x14ac:dyDescent="0.15">
      <c r="A3" s="251" t="s">
        <v>123</v>
      </c>
      <c r="B3" s="253" t="s">
        <v>124</v>
      </c>
      <c r="C3" s="89" t="s">
        <v>0</v>
      </c>
      <c r="D3" s="90" t="s">
        <v>125</v>
      </c>
      <c r="E3" s="91"/>
      <c r="F3" s="92"/>
      <c r="G3" s="90" t="s">
        <v>126</v>
      </c>
      <c r="H3" s="91"/>
      <c r="I3" s="91"/>
      <c r="J3" s="92"/>
      <c r="K3" s="90" t="s">
        <v>183</v>
      </c>
      <c r="L3" s="91"/>
      <c r="M3" s="92"/>
      <c r="N3" s="90" t="s">
        <v>184</v>
      </c>
      <c r="O3" s="91"/>
      <c r="P3" s="93"/>
    </row>
    <row r="4" spans="1:16" s="101" customFormat="1" ht="54.75" thickBot="1" x14ac:dyDescent="0.2">
      <c r="A4" s="252"/>
      <c r="B4" s="254"/>
      <c r="C4" s="94"/>
      <c r="D4" s="95" t="s">
        <v>161</v>
      </c>
      <c r="E4" s="96" t="s">
        <v>275</v>
      </c>
      <c r="F4" s="97" t="s">
        <v>1</v>
      </c>
      <c r="G4" s="98" t="s">
        <v>2</v>
      </c>
      <c r="H4" s="97" t="s">
        <v>2</v>
      </c>
      <c r="I4" s="99" t="s">
        <v>3</v>
      </c>
      <c r="J4" s="94" t="s">
        <v>4</v>
      </c>
      <c r="K4" s="95" t="s">
        <v>5</v>
      </c>
      <c r="L4" s="96" t="s">
        <v>275</v>
      </c>
      <c r="M4" s="97" t="s">
        <v>1</v>
      </c>
      <c r="N4" s="95" t="s">
        <v>5</v>
      </c>
      <c r="O4" s="96" t="s">
        <v>275</v>
      </c>
      <c r="P4" s="100" t="s">
        <v>1</v>
      </c>
    </row>
    <row r="5" spans="1:16" s="101" customFormat="1" ht="18" customHeight="1" x14ac:dyDescent="0.15">
      <c r="A5" s="102">
        <v>1</v>
      </c>
      <c r="B5" s="178" t="s">
        <v>7</v>
      </c>
      <c r="C5" s="104"/>
      <c r="D5" s="102" t="s">
        <v>8</v>
      </c>
      <c r="E5" s="105" t="s">
        <v>8</v>
      </c>
      <c r="F5" s="104" t="s">
        <v>8</v>
      </c>
      <c r="G5" s="102" t="str">
        <f>IF(H5=11,"（全数）",IF(H5=12,"（全数）",IF(H5=21,"小児科",IF(H5=22,"インフル",IF(H5=23,"眼科",IF(H5=24,"ＳＴＤ",IF(H5=251,"基幹",IF(H5=252,"基幹"))))))))</f>
        <v>（全数）</v>
      </c>
      <c r="H5" s="104">
        <v>11</v>
      </c>
      <c r="I5" s="104" t="str">
        <f>IF(H5=11,"直ちに",IF(H5=12,"７日以内",IF(H5=21,"次の月曜",IF(H5=22,"次の月曜",IF(H5=23,"次の月曜",IF(H5=24,"翌月初日",IF(H5=251,"次の月曜",IF(H5=252,"翌月初日"))))))))</f>
        <v>直ちに</v>
      </c>
      <c r="J5" s="104" t="str">
        <f t="shared" ref="J5:J71" si="0">IF(H5=11,"a",IF(H5=12,"b1",IF(H5=21,"c1",IF(H5=22,"c1",IF(H5=23,"c1",IF(H5=24,"c1","c2"))))))</f>
        <v>a</v>
      </c>
      <c r="K5" s="102" t="s">
        <v>8</v>
      </c>
      <c r="L5" s="105" t="s">
        <v>8</v>
      </c>
      <c r="M5" s="104" t="s">
        <v>8</v>
      </c>
      <c r="N5" s="102" t="s">
        <v>8</v>
      </c>
      <c r="O5" s="105" t="s">
        <v>8</v>
      </c>
      <c r="P5" s="106" t="s">
        <v>8</v>
      </c>
    </row>
    <row r="6" spans="1:16" s="101" customFormat="1" ht="18" customHeight="1" x14ac:dyDescent="0.15">
      <c r="A6" s="107">
        <v>1</v>
      </c>
      <c r="B6" s="179" t="s">
        <v>9</v>
      </c>
      <c r="C6" s="109"/>
      <c r="D6" s="107" t="s">
        <v>8</v>
      </c>
      <c r="E6" s="110" t="s">
        <v>8</v>
      </c>
      <c r="F6" s="109" t="s">
        <v>8</v>
      </c>
      <c r="G6" s="107" t="str">
        <f t="shared" ref="G6:G23" si="1">IF(H6=11,"（全数）",IF(H6=12,"（全数）",IF(H6=21,"小児科",IF(H6=22,"インフル",IF(H6=23,"眼科",IF(H6=24,"ＳＴＤ",IF(H6=251,"基幹",IF(H6=252,"基幹"))))))))</f>
        <v>（全数）</v>
      </c>
      <c r="H6" s="109">
        <v>11</v>
      </c>
      <c r="I6" s="109" t="str">
        <f t="shared" ref="I6:I24" si="2">IF(H6=11,"直ちに",IF(H6=12,"７日以内",IF(H6=21,"次の月曜",IF(H6=22,"次の月曜",IF(H6=23,"次の月曜",IF(H6=24,"翌月初日",IF(H6=251,"次の月曜",IF(H6=252,"翌月初日"))))))))</f>
        <v>直ちに</v>
      </c>
      <c r="J6" s="109" t="str">
        <f t="shared" si="0"/>
        <v>a</v>
      </c>
      <c r="K6" s="107" t="s">
        <v>8</v>
      </c>
      <c r="L6" s="110" t="s">
        <v>8</v>
      </c>
      <c r="M6" s="109" t="s">
        <v>8</v>
      </c>
      <c r="N6" s="107" t="s">
        <v>8</v>
      </c>
      <c r="O6" s="110" t="s">
        <v>8</v>
      </c>
      <c r="P6" s="111" t="s">
        <v>8</v>
      </c>
    </row>
    <row r="7" spans="1:16" s="101" customFormat="1" ht="18" customHeight="1" x14ac:dyDescent="0.15">
      <c r="A7" s="107">
        <v>1</v>
      </c>
      <c r="B7" s="179" t="s">
        <v>128</v>
      </c>
      <c r="C7" s="109"/>
      <c r="D7" s="107" t="s">
        <v>8</v>
      </c>
      <c r="E7" s="110" t="s">
        <v>8</v>
      </c>
      <c r="F7" s="109" t="s">
        <v>8</v>
      </c>
      <c r="G7" s="107" t="str">
        <f>IF(H7=11,"（全数）",IF(H7=12,"（全数）",IF(H7=21,"小児科",IF(H7=22,"インフル",IF(H7=23,"眼科",IF(H7=24,"ＳＴＤ",IF(H7=251,"基幹",IF(H7=252,"基幹"))))))))</f>
        <v>（全数）</v>
      </c>
      <c r="H7" s="109">
        <v>11</v>
      </c>
      <c r="I7" s="109" t="str">
        <f t="shared" si="2"/>
        <v>直ちに</v>
      </c>
      <c r="J7" s="109" t="str">
        <f t="shared" si="0"/>
        <v>a</v>
      </c>
      <c r="K7" s="107" t="s">
        <v>8</v>
      </c>
      <c r="L7" s="110" t="s">
        <v>8</v>
      </c>
      <c r="M7" s="109" t="s">
        <v>8</v>
      </c>
      <c r="N7" s="107" t="s">
        <v>8</v>
      </c>
      <c r="O7" s="110" t="s">
        <v>8</v>
      </c>
      <c r="P7" s="111" t="s">
        <v>8</v>
      </c>
    </row>
    <row r="8" spans="1:16" s="101" customFormat="1" ht="18" customHeight="1" x14ac:dyDescent="0.15">
      <c r="A8" s="107">
        <v>1</v>
      </c>
      <c r="B8" s="179" t="s">
        <v>166</v>
      </c>
      <c r="C8" s="109"/>
      <c r="D8" s="107" t="s">
        <v>8</v>
      </c>
      <c r="E8" s="110" t="s">
        <v>8</v>
      </c>
      <c r="F8" s="109" t="s">
        <v>8</v>
      </c>
      <c r="G8" s="107" t="str">
        <f>IF(H8=11,"（全数）",IF(H8=12,"（全数）",IF(H8=21,"小児科",IF(H8=22,"インフル",IF(H8=23,"眼科",IF(H8=24,"ＳＴＤ",IF(H8=251,"基幹",IF(H8=252,"基幹"))))))))</f>
        <v>（全数）</v>
      </c>
      <c r="H8" s="109">
        <v>11</v>
      </c>
      <c r="I8" s="109" t="str">
        <f t="shared" si="2"/>
        <v>直ちに</v>
      </c>
      <c r="J8" s="109" t="str">
        <f t="shared" si="0"/>
        <v>a</v>
      </c>
      <c r="K8" s="107" t="s">
        <v>8</v>
      </c>
      <c r="L8" s="110" t="s">
        <v>8</v>
      </c>
      <c r="M8" s="109" t="s">
        <v>8</v>
      </c>
      <c r="N8" s="107" t="s">
        <v>8</v>
      </c>
      <c r="O8" s="110" t="s">
        <v>8</v>
      </c>
      <c r="P8" s="111" t="s">
        <v>8</v>
      </c>
    </row>
    <row r="9" spans="1:16" s="101" customFormat="1" ht="18" customHeight="1" x14ac:dyDescent="0.15">
      <c r="A9" s="107">
        <v>1</v>
      </c>
      <c r="B9" s="179" t="s">
        <v>10</v>
      </c>
      <c r="C9" s="109"/>
      <c r="D9" s="107" t="s">
        <v>8</v>
      </c>
      <c r="E9" s="110" t="s">
        <v>8</v>
      </c>
      <c r="F9" s="109" t="s">
        <v>8</v>
      </c>
      <c r="G9" s="107" t="str">
        <f t="shared" si="1"/>
        <v>（全数）</v>
      </c>
      <c r="H9" s="109">
        <v>11</v>
      </c>
      <c r="I9" s="109" t="str">
        <f t="shared" si="2"/>
        <v>直ちに</v>
      </c>
      <c r="J9" s="109" t="str">
        <f t="shared" si="0"/>
        <v>a</v>
      </c>
      <c r="K9" s="107" t="s">
        <v>8</v>
      </c>
      <c r="L9" s="110" t="s">
        <v>8</v>
      </c>
      <c r="M9" s="109" t="s">
        <v>8</v>
      </c>
      <c r="N9" s="107" t="s">
        <v>8</v>
      </c>
      <c r="O9" s="110" t="s">
        <v>8</v>
      </c>
      <c r="P9" s="111" t="s">
        <v>8</v>
      </c>
    </row>
    <row r="10" spans="1:16" s="101" customFormat="1" ht="18" customHeight="1" x14ac:dyDescent="0.15">
      <c r="A10" s="107">
        <v>1</v>
      </c>
      <c r="B10" s="179" t="s">
        <v>11</v>
      </c>
      <c r="C10" s="109"/>
      <c r="D10" s="107" t="s">
        <v>8</v>
      </c>
      <c r="E10" s="110" t="s">
        <v>8</v>
      </c>
      <c r="F10" s="109" t="s">
        <v>8</v>
      </c>
      <c r="G10" s="107" t="str">
        <f t="shared" si="1"/>
        <v>（全数）</v>
      </c>
      <c r="H10" s="109">
        <v>11</v>
      </c>
      <c r="I10" s="109" t="str">
        <f t="shared" si="2"/>
        <v>直ちに</v>
      </c>
      <c r="J10" s="109" t="str">
        <f t="shared" si="0"/>
        <v>a</v>
      </c>
      <c r="K10" s="107" t="s">
        <v>8</v>
      </c>
      <c r="L10" s="110" t="s">
        <v>8</v>
      </c>
      <c r="M10" s="109" t="s">
        <v>8</v>
      </c>
      <c r="N10" s="107" t="s">
        <v>8</v>
      </c>
      <c r="O10" s="110" t="s">
        <v>8</v>
      </c>
      <c r="P10" s="111" t="s">
        <v>8</v>
      </c>
    </row>
    <row r="11" spans="1:16" s="101" customFormat="1" ht="18" customHeight="1" thickBot="1" x14ac:dyDescent="0.2">
      <c r="A11" s="95">
        <v>1</v>
      </c>
      <c r="B11" s="180" t="s">
        <v>12</v>
      </c>
      <c r="C11" s="94"/>
      <c r="D11" s="95" t="s">
        <v>8</v>
      </c>
      <c r="E11" s="99" t="s">
        <v>8</v>
      </c>
      <c r="F11" s="94" t="s">
        <v>8</v>
      </c>
      <c r="G11" s="95" t="str">
        <f t="shared" si="1"/>
        <v>（全数）</v>
      </c>
      <c r="H11" s="94">
        <v>11</v>
      </c>
      <c r="I11" s="94" t="str">
        <f t="shared" si="2"/>
        <v>直ちに</v>
      </c>
      <c r="J11" s="94" t="str">
        <f t="shared" si="0"/>
        <v>a</v>
      </c>
      <c r="K11" s="95" t="s">
        <v>8</v>
      </c>
      <c r="L11" s="99" t="s">
        <v>8</v>
      </c>
      <c r="M11" s="94" t="s">
        <v>8</v>
      </c>
      <c r="N11" s="95" t="s">
        <v>8</v>
      </c>
      <c r="O11" s="99" t="s">
        <v>8</v>
      </c>
      <c r="P11" s="113" t="s">
        <v>8</v>
      </c>
    </row>
    <row r="12" spans="1:16" s="101" customFormat="1" ht="18" customHeight="1" x14ac:dyDescent="0.15">
      <c r="A12" s="114">
        <v>2</v>
      </c>
      <c r="B12" s="115" t="s">
        <v>13</v>
      </c>
      <c r="C12" s="116"/>
      <c r="D12" s="114" t="s">
        <v>8</v>
      </c>
      <c r="E12" s="117" t="s">
        <v>127</v>
      </c>
      <c r="F12" s="116" t="s">
        <v>8</v>
      </c>
      <c r="G12" s="114" t="str">
        <f t="shared" si="1"/>
        <v>（全数）</v>
      </c>
      <c r="H12" s="116">
        <v>11</v>
      </c>
      <c r="I12" s="116" t="str">
        <f t="shared" si="2"/>
        <v>直ちに</v>
      </c>
      <c r="J12" s="116" t="str">
        <f t="shared" si="0"/>
        <v>a</v>
      </c>
      <c r="K12" s="114" t="s">
        <v>8</v>
      </c>
      <c r="L12" s="117" t="s">
        <v>14</v>
      </c>
      <c r="M12" s="116" t="s">
        <v>14</v>
      </c>
      <c r="N12" s="114" t="s">
        <v>8</v>
      </c>
      <c r="O12" s="117" t="s">
        <v>14</v>
      </c>
      <c r="P12" s="118" t="s">
        <v>8</v>
      </c>
    </row>
    <row r="13" spans="1:16" s="101" customFormat="1" ht="18" customHeight="1" x14ac:dyDescent="0.15">
      <c r="A13" s="107">
        <v>2</v>
      </c>
      <c r="B13" s="108" t="s">
        <v>167</v>
      </c>
      <c r="C13" s="109"/>
      <c r="D13" s="107" t="s">
        <v>8</v>
      </c>
      <c r="E13" s="110" t="s">
        <v>8</v>
      </c>
      <c r="F13" s="109" t="s">
        <v>8</v>
      </c>
      <c r="G13" s="107" t="str">
        <f>IF(H13=11,"（全数）",IF(H13=12,"（全数）",IF(H13=21,"小児科",IF(H13=22,"インフル",IF(H13=23,"眼科",IF(H13=24,"ＳＴＤ",IF(H13=251,"基幹",IF(H13=252,"基幹"))))))))</f>
        <v>（全数）</v>
      </c>
      <c r="H13" s="109">
        <v>11</v>
      </c>
      <c r="I13" s="109" t="str">
        <f t="shared" si="2"/>
        <v>直ちに</v>
      </c>
      <c r="J13" s="109" t="str">
        <f t="shared" si="0"/>
        <v>a</v>
      </c>
      <c r="K13" s="107" t="s">
        <v>8</v>
      </c>
      <c r="L13" s="110" t="s">
        <v>8</v>
      </c>
      <c r="M13" s="109" t="s">
        <v>14</v>
      </c>
      <c r="N13" s="107" t="s">
        <v>8</v>
      </c>
      <c r="O13" s="110" t="s">
        <v>8</v>
      </c>
      <c r="P13" s="111" t="s">
        <v>350</v>
      </c>
    </row>
    <row r="14" spans="1:16" s="101" customFormat="1" ht="18" customHeight="1" x14ac:dyDescent="0.15">
      <c r="A14" s="107">
        <v>2</v>
      </c>
      <c r="B14" s="108" t="s">
        <v>186</v>
      </c>
      <c r="C14" s="109"/>
      <c r="D14" s="107" t="s">
        <v>8</v>
      </c>
      <c r="E14" s="110" t="s">
        <v>127</v>
      </c>
      <c r="F14" s="109" t="s">
        <v>8</v>
      </c>
      <c r="G14" s="107" t="str">
        <f t="shared" si="1"/>
        <v>（全数）</v>
      </c>
      <c r="H14" s="109">
        <v>11</v>
      </c>
      <c r="I14" s="109" t="str">
        <f t="shared" si="2"/>
        <v>直ちに</v>
      </c>
      <c r="J14" s="109" t="str">
        <f t="shared" si="0"/>
        <v>a</v>
      </c>
      <c r="K14" s="107" t="s">
        <v>8</v>
      </c>
      <c r="L14" s="110" t="s">
        <v>14</v>
      </c>
      <c r="M14" s="109" t="s">
        <v>14</v>
      </c>
      <c r="N14" s="107" t="s">
        <v>8</v>
      </c>
      <c r="O14" s="110" t="s">
        <v>14</v>
      </c>
      <c r="P14" s="111" t="s">
        <v>8</v>
      </c>
    </row>
    <row r="15" spans="1:16" s="101" customFormat="1" ht="30" customHeight="1" x14ac:dyDescent="0.15">
      <c r="A15" s="119">
        <v>2</v>
      </c>
      <c r="B15" s="120" t="s">
        <v>269</v>
      </c>
      <c r="C15" s="121"/>
      <c r="D15" s="119" t="s">
        <v>8</v>
      </c>
      <c r="E15" s="122" t="s">
        <v>8</v>
      </c>
      <c r="F15" s="121" t="s">
        <v>8</v>
      </c>
      <c r="G15" s="119" t="str">
        <f>IF(H15=11,"（全数）",IF(H15=12,"（全数）",IF(H15=21,"小児科",IF(H15=22,"インフル",IF(H15=23,"眼科",IF(H15=24,"ＳＴＤ",IF(H15=251,"基幹",IF(H15=252,"基幹"))))))))</f>
        <v>（全数）</v>
      </c>
      <c r="H15" s="121">
        <v>11</v>
      </c>
      <c r="I15" s="121" t="str">
        <f>IF(H15=11,"直ちに",IF(H15=12,"７日以内",IF(H15=21,"次の月曜",IF(H15=22,"次の月曜",IF(H15=23,"次の月曜",IF(H15=24,"翌月初日",IF(H15=251,"次の月曜",IF(H15=252,"翌月初日"))))))))</f>
        <v>直ちに</v>
      </c>
      <c r="J15" s="121" t="str">
        <f t="shared" si="0"/>
        <v>a</v>
      </c>
      <c r="K15" s="119" t="s">
        <v>8</v>
      </c>
      <c r="L15" s="122" t="s">
        <v>8</v>
      </c>
      <c r="M15" s="123" t="s">
        <v>127</v>
      </c>
      <c r="N15" s="119" t="s">
        <v>8</v>
      </c>
      <c r="O15" s="122" t="s">
        <v>8</v>
      </c>
      <c r="P15" s="123" t="s">
        <v>130</v>
      </c>
    </row>
    <row r="16" spans="1:16" s="101" customFormat="1" ht="30" customHeight="1" x14ac:dyDescent="0.15">
      <c r="A16" s="119">
        <v>2</v>
      </c>
      <c r="B16" s="182" t="s">
        <v>343</v>
      </c>
      <c r="C16" s="121"/>
      <c r="D16" s="119" t="s">
        <v>8</v>
      </c>
      <c r="E16" s="122" t="s">
        <v>8</v>
      </c>
      <c r="F16" s="121" t="s">
        <v>8</v>
      </c>
      <c r="G16" s="119" t="str">
        <f>IF(H16=11,"（全数）",IF(H16=12,"（全数）",IF(H16=21,"小児科",IF(H16=22,"インフル",IF(H16=23,"眼科",IF(H16=24,"ＳＴＤ",IF(H16=251,"基幹",IF(H16=252,"基幹"))))))))</f>
        <v>（全数）</v>
      </c>
      <c r="H16" s="121">
        <v>11</v>
      </c>
      <c r="I16" s="121" t="str">
        <f>IF(H16=11,"直ちに",IF(H16=12,"７日以内",IF(H16=21,"次の月曜",IF(H16=22,"次の月曜",IF(H16=23,"次の月曜",IF(H16=24,"翌月初日",IF(H16=251,"次の月曜",IF(H16=252,"翌月初日"))))))))</f>
        <v>直ちに</v>
      </c>
      <c r="J16" s="121" t="str">
        <f t="shared" si="0"/>
        <v>a</v>
      </c>
      <c r="K16" s="119" t="s">
        <v>8</v>
      </c>
      <c r="L16" s="122" t="s">
        <v>8</v>
      </c>
      <c r="M16" s="123" t="s">
        <v>127</v>
      </c>
      <c r="N16" s="119" t="s">
        <v>8</v>
      </c>
      <c r="O16" s="122" t="s">
        <v>8</v>
      </c>
      <c r="P16" s="123" t="s">
        <v>130</v>
      </c>
    </row>
    <row r="17" spans="1:16" s="101" customFormat="1" ht="18" customHeight="1" x14ac:dyDescent="0.15">
      <c r="A17" s="119">
        <v>2</v>
      </c>
      <c r="B17" s="182" t="s">
        <v>187</v>
      </c>
      <c r="C17" s="121"/>
      <c r="D17" s="119" t="s">
        <v>8</v>
      </c>
      <c r="E17" s="122" t="s">
        <v>8</v>
      </c>
      <c r="F17" s="121" t="s">
        <v>8</v>
      </c>
      <c r="G17" s="119" t="s">
        <v>326</v>
      </c>
      <c r="H17" s="121">
        <v>11</v>
      </c>
      <c r="I17" s="121" t="s">
        <v>327</v>
      </c>
      <c r="J17" s="121" t="s">
        <v>328</v>
      </c>
      <c r="K17" s="119" t="s">
        <v>8</v>
      </c>
      <c r="L17" s="122" t="s">
        <v>8</v>
      </c>
      <c r="M17" s="123" t="s">
        <v>14</v>
      </c>
      <c r="N17" s="119" t="s">
        <v>8</v>
      </c>
      <c r="O17" s="122" t="s">
        <v>8</v>
      </c>
      <c r="P17" s="123" t="s">
        <v>8</v>
      </c>
    </row>
    <row r="18" spans="1:16" s="101" customFormat="1" ht="18" customHeight="1" thickBot="1" x14ac:dyDescent="0.2">
      <c r="A18" s="119">
        <v>2</v>
      </c>
      <c r="B18" s="182" t="s">
        <v>329</v>
      </c>
      <c r="C18" s="121"/>
      <c r="D18" s="119" t="s">
        <v>8</v>
      </c>
      <c r="E18" s="122" t="s">
        <v>8</v>
      </c>
      <c r="F18" s="121" t="s">
        <v>8</v>
      </c>
      <c r="G18" s="119" t="str">
        <f>IF(H18=11,"（全数）",IF(H18=12,"（全数）",IF(H18=21,"小児科",IF(H18=22,"インフル",IF(H18=23,"眼科",IF(H18=24,"ＳＴＤ",IF(H18=251,"基幹",IF(H18=252,"基幹"))))))))</f>
        <v>（全数）</v>
      </c>
      <c r="H18" s="121">
        <v>11</v>
      </c>
      <c r="I18" s="121" t="str">
        <f>IF(H18=11,"直ちに",IF(H18=12,"７日以内",IF(H18=21,"次の月曜",IF(H18=22,"次の月曜",IF(H18=23,"次の月曜",IF(H18=24,"翌月初日",IF(H18=251,"次の月曜",IF(H18=252,"翌月初日"))))))))</f>
        <v>直ちに</v>
      </c>
      <c r="J18" s="121" t="str">
        <f>IF(H18=11,"a",IF(H18=12,"b1",IF(H18=21,"c1",IF(H18=22,"c1",IF(H18=23,"c1",IF(H18=24,"c1","c2"))))))</f>
        <v>a</v>
      </c>
      <c r="K18" s="119" t="s">
        <v>8</v>
      </c>
      <c r="L18" s="122" t="s">
        <v>8</v>
      </c>
      <c r="M18" s="123" t="s">
        <v>127</v>
      </c>
      <c r="N18" s="119" t="s">
        <v>8</v>
      </c>
      <c r="O18" s="122" t="s">
        <v>8</v>
      </c>
      <c r="P18" s="123" t="s">
        <v>130</v>
      </c>
    </row>
    <row r="19" spans="1:16" s="101" customFormat="1" ht="18" customHeight="1" x14ac:dyDescent="0.15">
      <c r="A19" s="102">
        <v>3</v>
      </c>
      <c r="B19" s="103" t="s">
        <v>15</v>
      </c>
      <c r="C19" s="104"/>
      <c r="D19" s="102" t="s">
        <v>8</v>
      </c>
      <c r="E19" s="105" t="s">
        <v>14</v>
      </c>
      <c r="F19" s="104" t="s">
        <v>8</v>
      </c>
      <c r="G19" s="102" t="str">
        <f>IF(H19=11,"（全数）",IF(H19=12,"（全数）",IF(H19=21,"小児科",IF(H19=22,"インフル",IF(H19=23,"眼科",IF(H19=24,"ＳＴＤ",IF(H19=251,"基幹",IF(H19=252,"基幹"))))))))</f>
        <v>（全数）</v>
      </c>
      <c r="H19" s="104">
        <v>11</v>
      </c>
      <c r="I19" s="104" t="str">
        <f>IF(H19=11,"直ちに",IF(H19=12,"７日以内",IF(H19=21,"次の月曜",IF(H19=22,"次の月曜",IF(H19=23,"次の月曜",IF(H19=24,"翌月初日",IF(H19=251,"次の月曜",IF(H19=252,"翌月初日"))))))))</f>
        <v>直ちに</v>
      </c>
      <c r="J19" s="104" t="str">
        <f t="shared" si="0"/>
        <v>a</v>
      </c>
      <c r="K19" s="102" t="s">
        <v>14</v>
      </c>
      <c r="L19" s="105" t="s">
        <v>14</v>
      </c>
      <c r="M19" s="104" t="s">
        <v>14</v>
      </c>
      <c r="N19" s="102" t="s">
        <v>8</v>
      </c>
      <c r="O19" s="105" t="s">
        <v>14</v>
      </c>
      <c r="P19" s="106" t="s">
        <v>8</v>
      </c>
    </row>
    <row r="20" spans="1:16" s="101" customFormat="1" ht="18" customHeight="1" x14ac:dyDescent="0.15">
      <c r="A20" s="107">
        <v>3</v>
      </c>
      <c r="B20" s="108" t="s">
        <v>16</v>
      </c>
      <c r="C20" s="109"/>
      <c r="D20" s="107" t="s">
        <v>8</v>
      </c>
      <c r="E20" s="110" t="s">
        <v>14</v>
      </c>
      <c r="F20" s="109" t="s">
        <v>8</v>
      </c>
      <c r="G20" s="107" t="str">
        <f>IF(H20=11,"（全数）",IF(H20=12,"（全数）",IF(H20=21,"小児科",IF(H20=22,"インフル",IF(H20=23,"眼科",IF(H20=24,"ＳＴＤ",IF(H20=251,"基幹",IF(H20=252,"基幹"))))))))</f>
        <v>（全数）</v>
      </c>
      <c r="H20" s="109">
        <v>11</v>
      </c>
      <c r="I20" s="109" t="str">
        <f>IF(H20=11,"直ちに",IF(H20=12,"７日以内",IF(H20=21,"次の月曜",IF(H20=22,"次の月曜",IF(H20=23,"次の月曜",IF(H20=24,"翌月初日",IF(H20=251,"次の月曜",IF(H20=252,"翌月初日"))))))))</f>
        <v>直ちに</v>
      </c>
      <c r="J20" s="109" t="str">
        <f t="shared" si="0"/>
        <v>a</v>
      </c>
      <c r="K20" s="107" t="s">
        <v>14</v>
      </c>
      <c r="L20" s="110" t="s">
        <v>14</v>
      </c>
      <c r="M20" s="109" t="s">
        <v>14</v>
      </c>
      <c r="N20" s="107" t="s">
        <v>8</v>
      </c>
      <c r="O20" s="110" t="s">
        <v>14</v>
      </c>
      <c r="P20" s="111" t="s">
        <v>8</v>
      </c>
    </row>
    <row r="21" spans="1:16" s="101" customFormat="1" ht="18" customHeight="1" x14ac:dyDescent="0.15">
      <c r="A21" s="107">
        <v>3</v>
      </c>
      <c r="B21" s="108" t="s">
        <v>19</v>
      </c>
      <c r="C21" s="109"/>
      <c r="D21" s="107" t="s">
        <v>8</v>
      </c>
      <c r="E21" s="110" t="s">
        <v>14</v>
      </c>
      <c r="F21" s="109" t="s">
        <v>8</v>
      </c>
      <c r="G21" s="107" t="str">
        <f>IF(H21=11,"（全数）",IF(H21=12,"（全数）",IF(H21=21,"小児科",IF(H21=22,"インフル",IF(H21=23,"眼科",IF(H21=24,"ＳＴＤ",IF(H21=251,"基幹",IF(H21=252,"基幹"))))))))</f>
        <v>（全数）</v>
      </c>
      <c r="H21" s="109">
        <v>11</v>
      </c>
      <c r="I21" s="109" t="str">
        <f>IF(H21=11,"直ちに",IF(H21=12,"７日以内",IF(H21=21,"次の月曜",IF(H21=22,"次の月曜",IF(H21=23,"次の月曜",IF(H21=24,"翌月初日",IF(H21=251,"次の月曜",IF(H21=252,"翌月初日"))))))))</f>
        <v>直ちに</v>
      </c>
      <c r="J21" s="109" t="str">
        <f t="shared" si="0"/>
        <v>a</v>
      </c>
      <c r="K21" s="107" t="s">
        <v>14</v>
      </c>
      <c r="L21" s="110" t="s">
        <v>14</v>
      </c>
      <c r="M21" s="109" t="s">
        <v>14</v>
      </c>
      <c r="N21" s="107" t="s">
        <v>8</v>
      </c>
      <c r="O21" s="110" t="s">
        <v>14</v>
      </c>
      <c r="P21" s="111" t="s">
        <v>8</v>
      </c>
    </row>
    <row r="22" spans="1:16" s="101" customFormat="1" ht="18" customHeight="1" x14ac:dyDescent="0.15">
      <c r="A22" s="107">
        <v>3</v>
      </c>
      <c r="B22" s="108" t="s">
        <v>17</v>
      </c>
      <c r="C22" s="109"/>
      <c r="D22" s="107" t="s">
        <v>8</v>
      </c>
      <c r="E22" s="110" t="s">
        <v>14</v>
      </c>
      <c r="F22" s="109" t="s">
        <v>8</v>
      </c>
      <c r="G22" s="107" t="str">
        <f t="shared" si="1"/>
        <v>（全数）</v>
      </c>
      <c r="H22" s="109">
        <v>11</v>
      </c>
      <c r="I22" s="109" t="str">
        <f t="shared" si="2"/>
        <v>直ちに</v>
      </c>
      <c r="J22" s="109" t="str">
        <f t="shared" si="0"/>
        <v>a</v>
      </c>
      <c r="K22" s="107" t="s">
        <v>14</v>
      </c>
      <c r="L22" s="110" t="s">
        <v>14</v>
      </c>
      <c r="M22" s="109" t="s">
        <v>14</v>
      </c>
      <c r="N22" s="107" t="s">
        <v>8</v>
      </c>
      <c r="O22" s="110" t="s">
        <v>14</v>
      </c>
      <c r="P22" s="111" t="s">
        <v>8</v>
      </c>
    </row>
    <row r="23" spans="1:16" s="101" customFormat="1" ht="18" customHeight="1" thickBot="1" x14ac:dyDescent="0.2">
      <c r="A23" s="95">
        <v>3</v>
      </c>
      <c r="B23" s="112" t="s">
        <v>18</v>
      </c>
      <c r="C23" s="94"/>
      <c r="D23" s="95" t="s">
        <v>8</v>
      </c>
      <c r="E23" s="99" t="s">
        <v>14</v>
      </c>
      <c r="F23" s="94" t="s">
        <v>8</v>
      </c>
      <c r="G23" s="95" t="str">
        <f t="shared" si="1"/>
        <v>（全数）</v>
      </c>
      <c r="H23" s="94">
        <v>11</v>
      </c>
      <c r="I23" s="94" t="str">
        <f t="shared" si="2"/>
        <v>直ちに</v>
      </c>
      <c r="J23" s="94" t="str">
        <f t="shared" si="0"/>
        <v>a</v>
      </c>
      <c r="K23" s="95" t="s">
        <v>14</v>
      </c>
      <c r="L23" s="99" t="s">
        <v>14</v>
      </c>
      <c r="M23" s="94" t="s">
        <v>14</v>
      </c>
      <c r="N23" s="95" t="s">
        <v>8</v>
      </c>
      <c r="O23" s="99" t="s">
        <v>14</v>
      </c>
      <c r="P23" s="113" t="s">
        <v>8</v>
      </c>
    </row>
    <row r="24" spans="1:16" s="101" customFormat="1" ht="18" customHeight="1" x14ac:dyDescent="0.15">
      <c r="A24" s="114">
        <v>4</v>
      </c>
      <c r="B24" s="115" t="s">
        <v>129</v>
      </c>
      <c r="C24" s="116"/>
      <c r="D24" s="114" t="s">
        <v>130</v>
      </c>
      <c r="E24" s="117" t="s">
        <v>14</v>
      </c>
      <c r="F24" s="116" t="s">
        <v>130</v>
      </c>
      <c r="G24" s="114" t="str">
        <f>IF(H24=11,"（全数）",IF(H24=12,"（全数）",IF(H24=21,"小児科",IF(H24=22,"インフル",IF(H24=23,"眼科",IF(H24=24,"ＳＴＤ",IF(H24=251,"基幹",IF(H24=252,"基幹"))))))))</f>
        <v>（全数）</v>
      </c>
      <c r="H24" s="116">
        <v>11</v>
      </c>
      <c r="I24" s="116" t="str">
        <f t="shared" si="2"/>
        <v>直ちに</v>
      </c>
      <c r="J24" s="116" t="str">
        <f t="shared" si="0"/>
        <v>a</v>
      </c>
      <c r="K24" s="114" t="s">
        <v>14</v>
      </c>
      <c r="L24" s="117" t="s">
        <v>14</v>
      </c>
      <c r="M24" s="116" t="s">
        <v>14</v>
      </c>
      <c r="N24" s="114" t="s">
        <v>14</v>
      </c>
      <c r="O24" s="117" t="s">
        <v>14</v>
      </c>
      <c r="P24" s="118" t="s">
        <v>14</v>
      </c>
    </row>
    <row r="25" spans="1:16" s="126" customFormat="1" ht="18" customHeight="1" x14ac:dyDescent="0.15">
      <c r="A25" s="107">
        <v>4</v>
      </c>
      <c r="B25" s="124" t="s">
        <v>274</v>
      </c>
      <c r="C25" s="125"/>
      <c r="D25" s="107" t="s">
        <v>8</v>
      </c>
      <c r="E25" s="110" t="s">
        <v>14</v>
      </c>
      <c r="F25" s="109" t="s">
        <v>130</v>
      </c>
      <c r="G25" s="107" t="str">
        <f>IF(H25=11,"（全数）",IF(H25=12,"（全数）",IF(H25=21,"小児科",IF(H25=22,"インフル",IF(H25=23,"眼科",IF(H25=24,"ＳＴＤ",IF(H25=251,"基幹",IF(H25=252,"基幹"))))))))</f>
        <v>（全数）</v>
      </c>
      <c r="H25" s="109">
        <v>11</v>
      </c>
      <c r="I25" s="109" t="str">
        <f>IF(H25=11,"直ちに",IF(H25=12,"７日以内",IF(H25=21,"次の月曜",IF(H25=22,"次の月曜",IF(H25=23,"次の月曜",IF(H25=24,"翌月初日",IF(H25=251,"次の月曜",IF(H25=252,"翌月初日"))))))))</f>
        <v>直ちに</v>
      </c>
      <c r="J25" s="109" t="str">
        <f t="shared" si="0"/>
        <v>a</v>
      </c>
      <c r="K25" s="107" t="s">
        <v>14</v>
      </c>
      <c r="L25" s="110" t="s">
        <v>14</v>
      </c>
      <c r="M25" s="109" t="s">
        <v>14</v>
      </c>
      <c r="N25" s="107" t="s">
        <v>14</v>
      </c>
      <c r="O25" s="110" t="s">
        <v>14</v>
      </c>
      <c r="P25" s="111" t="s">
        <v>14</v>
      </c>
    </row>
    <row r="26" spans="1:16" s="126" customFormat="1" ht="18" customHeight="1" x14ac:dyDescent="0.15">
      <c r="A26" s="107">
        <v>4</v>
      </c>
      <c r="B26" s="108" t="s">
        <v>131</v>
      </c>
      <c r="C26" s="125"/>
      <c r="D26" s="107" t="s">
        <v>8</v>
      </c>
      <c r="E26" s="110" t="s">
        <v>14</v>
      </c>
      <c r="F26" s="109" t="s">
        <v>130</v>
      </c>
      <c r="G26" s="107" t="str">
        <f>IF(H26=11,"（全数）",IF(H26=12,"（全数）",IF(H26=21,"小児科",IF(H26=22,"インフル",IF(H26=23,"眼科",IF(H26=24,"ＳＴＤ",IF(H26=251,"基幹",IF(H26=252,"基幹"))))))))</f>
        <v>（全数）</v>
      </c>
      <c r="H26" s="109">
        <v>11</v>
      </c>
      <c r="I26" s="109" t="str">
        <f>IF(H26=11,"直ちに",IF(H26=12,"７日以内",IF(H26=21,"次の月曜",IF(H26=22,"次の月曜",IF(H26=23,"次の月曜",IF(H26=24,"翌月初日",IF(H26=251,"次の月曜",IF(H26=252,"翌月初日"))))))))</f>
        <v>直ちに</v>
      </c>
      <c r="J26" s="109" t="str">
        <f t="shared" si="0"/>
        <v>a</v>
      </c>
      <c r="K26" s="107" t="s">
        <v>14</v>
      </c>
      <c r="L26" s="110" t="s">
        <v>14</v>
      </c>
      <c r="M26" s="109" t="s">
        <v>14</v>
      </c>
      <c r="N26" s="107" t="s">
        <v>14</v>
      </c>
      <c r="O26" s="110" t="s">
        <v>14</v>
      </c>
      <c r="P26" s="111" t="s">
        <v>14</v>
      </c>
    </row>
    <row r="27" spans="1:16" s="126" customFormat="1" ht="18" customHeight="1" x14ac:dyDescent="0.15">
      <c r="A27" s="107">
        <v>4</v>
      </c>
      <c r="B27" s="124" t="s">
        <v>28</v>
      </c>
      <c r="C27" s="125" t="s">
        <v>132</v>
      </c>
      <c r="D27" s="107" t="s">
        <v>8</v>
      </c>
      <c r="E27" s="110" t="s">
        <v>14</v>
      </c>
      <c r="F27" s="109" t="s">
        <v>130</v>
      </c>
      <c r="G27" s="107" t="str">
        <f t="shared" ref="G27:G89" si="3">IF(H27=11,"（全数）",IF(H27=12,"（全数）",IF(H27=21,"小児科",IF(H27=22,"インフル",IF(H27=23,"眼科",IF(H27=24,"ＳＴＤ",IF(H27=251,"基幹",IF(H27=252,"基幹"))))))))</f>
        <v>（全数）</v>
      </c>
      <c r="H27" s="109">
        <v>11</v>
      </c>
      <c r="I27" s="109" t="str">
        <f t="shared" ref="I27:I93" si="4">IF(H27=11,"直ちに",IF(H27=12,"７日以内",IF(H27=21,"次の月曜",IF(H27=22,"次の月曜",IF(H27=23,"次の月曜",IF(H27=24,"翌月初日",IF(H27=251,"次の月曜",IF(H27=252,"翌月初日"))))))))</f>
        <v>直ちに</v>
      </c>
      <c r="J27" s="109" t="str">
        <f t="shared" si="0"/>
        <v>a</v>
      </c>
      <c r="K27" s="107" t="s">
        <v>14</v>
      </c>
      <c r="L27" s="110" t="s">
        <v>14</v>
      </c>
      <c r="M27" s="109" t="s">
        <v>14</v>
      </c>
      <c r="N27" s="107" t="s">
        <v>14</v>
      </c>
      <c r="O27" s="110" t="s">
        <v>14</v>
      </c>
      <c r="P27" s="111" t="s">
        <v>14</v>
      </c>
    </row>
    <row r="28" spans="1:16" s="126" customFormat="1" ht="18" customHeight="1" x14ac:dyDescent="0.15">
      <c r="A28" s="107">
        <v>4</v>
      </c>
      <c r="B28" s="108" t="s">
        <v>29</v>
      </c>
      <c r="C28" s="127" t="s">
        <v>30</v>
      </c>
      <c r="D28" s="107" t="s">
        <v>8</v>
      </c>
      <c r="E28" s="110" t="s">
        <v>14</v>
      </c>
      <c r="F28" s="109" t="s">
        <v>130</v>
      </c>
      <c r="G28" s="107" t="str">
        <f t="shared" si="3"/>
        <v>（全数）</v>
      </c>
      <c r="H28" s="109">
        <v>11</v>
      </c>
      <c r="I28" s="109" t="str">
        <f t="shared" si="4"/>
        <v>直ちに</v>
      </c>
      <c r="J28" s="109" t="str">
        <f t="shared" si="0"/>
        <v>a</v>
      </c>
      <c r="K28" s="107" t="s">
        <v>14</v>
      </c>
      <c r="L28" s="110" t="s">
        <v>14</v>
      </c>
      <c r="M28" s="109" t="s">
        <v>14</v>
      </c>
      <c r="N28" s="107" t="s">
        <v>14</v>
      </c>
      <c r="O28" s="110" t="s">
        <v>14</v>
      </c>
      <c r="P28" s="111" t="s">
        <v>14</v>
      </c>
    </row>
    <row r="29" spans="1:16" s="126" customFormat="1" ht="18" customHeight="1" x14ac:dyDescent="0.15">
      <c r="A29" s="107">
        <v>4</v>
      </c>
      <c r="B29" s="108" t="s">
        <v>31</v>
      </c>
      <c r="C29" s="127" t="s">
        <v>32</v>
      </c>
      <c r="D29" s="107" t="s">
        <v>8</v>
      </c>
      <c r="E29" s="110" t="s">
        <v>14</v>
      </c>
      <c r="F29" s="109" t="s">
        <v>130</v>
      </c>
      <c r="G29" s="107" t="str">
        <f t="shared" si="3"/>
        <v>（全数）</v>
      </c>
      <c r="H29" s="109">
        <v>11</v>
      </c>
      <c r="I29" s="109" t="str">
        <f t="shared" si="4"/>
        <v>直ちに</v>
      </c>
      <c r="J29" s="109" t="str">
        <f t="shared" si="0"/>
        <v>a</v>
      </c>
      <c r="K29" s="107" t="s">
        <v>14</v>
      </c>
      <c r="L29" s="110" t="s">
        <v>14</v>
      </c>
      <c r="M29" s="109" t="s">
        <v>14</v>
      </c>
      <c r="N29" s="107" t="s">
        <v>14</v>
      </c>
      <c r="O29" s="110" t="s">
        <v>14</v>
      </c>
      <c r="P29" s="111" t="s">
        <v>14</v>
      </c>
    </row>
    <row r="30" spans="1:16" s="126" customFormat="1" ht="18" customHeight="1" x14ac:dyDescent="0.15">
      <c r="A30" s="107">
        <v>4</v>
      </c>
      <c r="B30" s="108" t="s">
        <v>168</v>
      </c>
      <c r="C30" s="127"/>
      <c r="D30" s="107" t="s">
        <v>8</v>
      </c>
      <c r="E30" s="110" t="s">
        <v>14</v>
      </c>
      <c r="F30" s="109" t="s">
        <v>130</v>
      </c>
      <c r="G30" s="107" t="str">
        <f>IF(H30=11,"（全数）",IF(H30=12,"（全数）",IF(H30=21,"小児科",IF(H30=22,"インフル",IF(H30=23,"眼科",IF(H30=24,"ＳＴＤ",IF(H30=251,"基幹",IF(H30=252,"基幹"))))))))</f>
        <v>（全数）</v>
      </c>
      <c r="H30" s="109">
        <v>11</v>
      </c>
      <c r="I30" s="109" t="str">
        <f t="shared" si="4"/>
        <v>直ちに</v>
      </c>
      <c r="J30" s="109" t="str">
        <f t="shared" si="0"/>
        <v>a</v>
      </c>
      <c r="K30" s="107" t="s">
        <v>14</v>
      </c>
      <c r="L30" s="110" t="s">
        <v>14</v>
      </c>
      <c r="M30" s="109" t="s">
        <v>14</v>
      </c>
      <c r="N30" s="107" t="s">
        <v>14</v>
      </c>
      <c r="O30" s="110" t="s">
        <v>14</v>
      </c>
      <c r="P30" s="111" t="s">
        <v>14</v>
      </c>
    </row>
    <row r="31" spans="1:16" s="126" customFormat="1" ht="18" customHeight="1" x14ac:dyDescent="0.15">
      <c r="A31" s="107">
        <v>4</v>
      </c>
      <c r="B31" s="124" t="s">
        <v>33</v>
      </c>
      <c r="C31" s="125" t="s">
        <v>34</v>
      </c>
      <c r="D31" s="107" t="s">
        <v>8</v>
      </c>
      <c r="E31" s="110" t="s">
        <v>14</v>
      </c>
      <c r="F31" s="109" t="s">
        <v>130</v>
      </c>
      <c r="G31" s="107" t="str">
        <f t="shared" si="3"/>
        <v>（全数）</v>
      </c>
      <c r="H31" s="109">
        <v>11</v>
      </c>
      <c r="I31" s="109" t="str">
        <f t="shared" si="4"/>
        <v>直ちに</v>
      </c>
      <c r="J31" s="109" t="str">
        <f t="shared" si="0"/>
        <v>a</v>
      </c>
      <c r="K31" s="107" t="s">
        <v>14</v>
      </c>
      <c r="L31" s="110" t="s">
        <v>14</v>
      </c>
      <c r="M31" s="109" t="s">
        <v>14</v>
      </c>
      <c r="N31" s="107" t="s">
        <v>14</v>
      </c>
      <c r="O31" s="110" t="s">
        <v>14</v>
      </c>
      <c r="P31" s="111" t="s">
        <v>14</v>
      </c>
    </row>
    <row r="32" spans="1:16" s="126" customFormat="1" ht="18" customHeight="1" x14ac:dyDescent="0.15">
      <c r="A32" s="107">
        <v>4</v>
      </c>
      <c r="B32" s="124" t="s">
        <v>169</v>
      </c>
      <c r="C32" s="125"/>
      <c r="D32" s="107" t="s">
        <v>8</v>
      </c>
      <c r="E32" s="110" t="s">
        <v>14</v>
      </c>
      <c r="F32" s="109" t="s">
        <v>130</v>
      </c>
      <c r="G32" s="107" t="str">
        <f>IF(H32=11,"（全数）",IF(H32=12,"（全数）",IF(H32=21,"小児科",IF(H32=22,"インフル",IF(H32=23,"眼科",IF(H32=24,"ＳＴＤ",IF(H32=251,"基幹",IF(H32=252,"基幹"))))))))</f>
        <v>（全数）</v>
      </c>
      <c r="H32" s="109">
        <v>11</v>
      </c>
      <c r="I32" s="109" t="str">
        <f t="shared" si="4"/>
        <v>直ちに</v>
      </c>
      <c r="J32" s="109" t="str">
        <f t="shared" si="0"/>
        <v>a</v>
      </c>
      <c r="K32" s="107" t="s">
        <v>14</v>
      </c>
      <c r="L32" s="110" t="s">
        <v>14</v>
      </c>
      <c r="M32" s="109" t="s">
        <v>14</v>
      </c>
      <c r="N32" s="107" t="s">
        <v>14</v>
      </c>
      <c r="O32" s="110" t="s">
        <v>14</v>
      </c>
      <c r="P32" s="111" t="s">
        <v>14</v>
      </c>
    </row>
    <row r="33" spans="1:16" s="128" customFormat="1" ht="18" customHeight="1" x14ac:dyDescent="0.15">
      <c r="A33" s="107">
        <v>4</v>
      </c>
      <c r="B33" s="108" t="s">
        <v>40</v>
      </c>
      <c r="C33" s="127" t="s">
        <v>41</v>
      </c>
      <c r="D33" s="107" t="s">
        <v>8</v>
      </c>
      <c r="E33" s="110" t="s">
        <v>14</v>
      </c>
      <c r="F33" s="109" t="s">
        <v>130</v>
      </c>
      <c r="G33" s="107" t="str">
        <f t="shared" si="3"/>
        <v>（全数）</v>
      </c>
      <c r="H33" s="109">
        <v>11</v>
      </c>
      <c r="I33" s="109" t="str">
        <f t="shared" si="4"/>
        <v>直ちに</v>
      </c>
      <c r="J33" s="109" t="str">
        <f t="shared" si="0"/>
        <v>a</v>
      </c>
      <c r="K33" s="107" t="s">
        <v>14</v>
      </c>
      <c r="L33" s="110" t="s">
        <v>14</v>
      </c>
      <c r="M33" s="109" t="s">
        <v>14</v>
      </c>
      <c r="N33" s="107" t="s">
        <v>14</v>
      </c>
      <c r="O33" s="110" t="s">
        <v>14</v>
      </c>
      <c r="P33" s="111" t="s">
        <v>14</v>
      </c>
    </row>
    <row r="34" spans="1:16" s="128" customFormat="1" ht="18" customHeight="1" x14ac:dyDescent="0.15">
      <c r="A34" s="107">
        <v>4</v>
      </c>
      <c r="B34" s="108" t="s">
        <v>42</v>
      </c>
      <c r="C34" s="127" t="s">
        <v>43</v>
      </c>
      <c r="D34" s="107" t="s">
        <v>8</v>
      </c>
      <c r="E34" s="110" t="s">
        <v>14</v>
      </c>
      <c r="F34" s="109" t="s">
        <v>130</v>
      </c>
      <c r="G34" s="107" t="str">
        <f t="shared" si="3"/>
        <v>（全数）</v>
      </c>
      <c r="H34" s="109">
        <v>11</v>
      </c>
      <c r="I34" s="109" t="str">
        <f t="shared" si="4"/>
        <v>直ちに</v>
      </c>
      <c r="J34" s="109" t="str">
        <f t="shared" si="0"/>
        <v>a</v>
      </c>
      <c r="K34" s="107" t="s">
        <v>14</v>
      </c>
      <c r="L34" s="110" t="s">
        <v>14</v>
      </c>
      <c r="M34" s="109" t="s">
        <v>14</v>
      </c>
      <c r="N34" s="107" t="s">
        <v>14</v>
      </c>
      <c r="O34" s="110" t="s">
        <v>14</v>
      </c>
      <c r="P34" s="111" t="s">
        <v>14</v>
      </c>
    </row>
    <row r="35" spans="1:16" s="128" customFormat="1" ht="18" customHeight="1" x14ac:dyDescent="0.15">
      <c r="A35" s="107">
        <v>4</v>
      </c>
      <c r="B35" s="124" t="s">
        <v>54</v>
      </c>
      <c r="C35" s="125" t="s">
        <v>55</v>
      </c>
      <c r="D35" s="107" t="s">
        <v>8</v>
      </c>
      <c r="E35" s="110" t="s">
        <v>14</v>
      </c>
      <c r="F35" s="109" t="s">
        <v>130</v>
      </c>
      <c r="G35" s="107" t="str">
        <f t="shared" si="3"/>
        <v>（全数）</v>
      </c>
      <c r="H35" s="109">
        <v>11</v>
      </c>
      <c r="I35" s="109" t="str">
        <f t="shared" si="4"/>
        <v>直ちに</v>
      </c>
      <c r="J35" s="109" t="str">
        <f t="shared" si="0"/>
        <v>a</v>
      </c>
      <c r="K35" s="107" t="s">
        <v>14</v>
      </c>
      <c r="L35" s="110" t="s">
        <v>14</v>
      </c>
      <c r="M35" s="109" t="s">
        <v>14</v>
      </c>
      <c r="N35" s="107" t="s">
        <v>14</v>
      </c>
      <c r="O35" s="110" t="s">
        <v>14</v>
      </c>
      <c r="P35" s="111" t="s">
        <v>14</v>
      </c>
    </row>
    <row r="36" spans="1:16" s="128" customFormat="1" ht="18" customHeight="1" x14ac:dyDescent="0.15">
      <c r="A36" s="107">
        <v>4</v>
      </c>
      <c r="B36" s="108" t="s">
        <v>133</v>
      </c>
      <c r="C36" s="127" t="s">
        <v>154</v>
      </c>
      <c r="D36" s="107" t="s">
        <v>8</v>
      </c>
      <c r="E36" s="110" t="s">
        <v>14</v>
      </c>
      <c r="F36" s="109" t="s">
        <v>130</v>
      </c>
      <c r="G36" s="107" t="str">
        <f t="shared" si="3"/>
        <v>（全数）</v>
      </c>
      <c r="H36" s="109">
        <v>11</v>
      </c>
      <c r="I36" s="109" t="str">
        <f t="shared" si="4"/>
        <v>直ちに</v>
      </c>
      <c r="J36" s="109" t="str">
        <f t="shared" si="0"/>
        <v>a</v>
      </c>
      <c r="K36" s="107" t="s">
        <v>14</v>
      </c>
      <c r="L36" s="110" t="s">
        <v>14</v>
      </c>
      <c r="M36" s="109" t="s">
        <v>14</v>
      </c>
      <c r="N36" s="107" t="s">
        <v>14</v>
      </c>
      <c r="O36" s="110" t="s">
        <v>14</v>
      </c>
      <c r="P36" s="111" t="s">
        <v>14</v>
      </c>
    </row>
    <row r="37" spans="1:16" s="128" customFormat="1" ht="18" customHeight="1" x14ac:dyDescent="0.15">
      <c r="A37" s="107">
        <v>4</v>
      </c>
      <c r="B37" s="179" t="s">
        <v>331</v>
      </c>
      <c r="C37" s="127" t="s">
        <v>330</v>
      </c>
      <c r="D37" s="107" t="s">
        <v>8</v>
      </c>
      <c r="E37" s="110" t="s">
        <v>14</v>
      </c>
      <c r="F37" s="109" t="s">
        <v>8</v>
      </c>
      <c r="G37" s="107" t="s">
        <v>326</v>
      </c>
      <c r="H37" s="109">
        <v>11</v>
      </c>
      <c r="I37" s="109" t="s">
        <v>327</v>
      </c>
      <c r="J37" s="109" t="s">
        <v>328</v>
      </c>
      <c r="K37" s="107" t="s">
        <v>14</v>
      </c>
      <c r="L37" s="110" t="s">
        <v>14</v>
      </c>
      <c r="M37" s="109" t="s">
        <v>14</v>
      </c>
      <c r="N37" s="107" t="s">
        <v>14</v>
      </c>
      <c r="O37" s="110" t="s">
        <v>14</v>
      </c>
      <c r="P37" s="111" t="s">
        <v>14</v>
      </c>
    </row>
    <row r="38" spans="1:16" s="128" customFormat="1" ht="33.75" customHeight="1" x14ac:dyDescent="0.15">
      <c r="A38" s="107">
        <v>4</v>
      </c>
      <c r="B38" s="129" t="s">
        <v>201</v>
      </c>
      <c r="C38" s="125" t="s">
        <v>60</v>
      </c>
      <c r="D38" s="107" t="s">
        <v>8</v>
      </c>
      <c r="E38" s="110" t="s">
        <v>14</v>
      </c>
      <c r="F38" s="109" t="s">
        <v>130</v>
      </c>
      <c r="G38" s="107" t="str">
        <f>IF(H38=11,"（全数）",IF(H38=12,"（全数）",IF(H38=21,"小児科",IF(H38=22,"インフル",IF(H38=23,"眼科",IF(H38=24,"ＳＴＤ",IF(H38=251,"基幹",IF(H38=252,"基幹"))))))))</f>
        <v>（全数）</v>
      </c>
      <c r="H38" s="109">
        <v>11</v>
      </c>
      <c r="I38" s="109" t="str">
        <f>IF(H38=11,"直ちに",IF(H38=12,"７日以内",IF(H38=21,"次の月曜",IF(H38=22,"次の月曜",IF(H38=23,"次の月曜",IF(H38=24,"翌月初日",IF(H38=251,"次の月曜",IF(H38=252,"翌月初日"))))))))</f>
        <v>直ちに</v>
      </c>
      <c r="J38" s="109" t="str">
        <f>IF(H38=11,"a",IF(H38=12,"b1",IF(H38=21,"c1",IF(H38=22,"c1",IF(H38=23,"c1",IF(H38=24,"c1","c2"))))))</f>
        <v>a</v>
      </c>
      <c r="K38" s="107" t="s">
        <v>14</v>
      </c>
      <c r="L38" s="110" t="s">
        <v>14</v>
      </c>
      <c r="M38" s="109" t="s">
        <v>14</v>
      </c>
      <c r="N38" s="107" t="s">
        <v>14</v>
      </c>
      <c r="O38" s="110" t="s">
        <v>14</v>
      </c>
      <c r="P38" s="111" t="s">
        <v>14</v>
      </c>
    </row>
    <row r="39" spans="1:16" s="128" customFormat="1" ht="18" customHeight="1" x14ac:dyDescent="0.15">
      <c r="A39" s="107">
        <v>4</v>
      </c>
      <c r="B39" s="124" t="s">
        <v>59</v>
      </c>
      <c r="C39" s="125" t="s">
        <v>60</v>
      </c>
      <c r="D39" s="107" t="s">
        <v>8</v>
      </c>
      <c r="E39" s="110" t="s">
        <v>14</v>
      </c>
      <c r="F39" s="109" t="s">
        <v>130</v>
      </c>
      <c r="G39" s="107" t="str">
        <f t="shared" si="3"/>
        <v>（全数）</v>
      </c>
      <c r="H39" s="109">
        <v>11</v>
      </c>
      <c r="I39" s="109" t="str">
        <f t="shared" si="4"/>
        <v>直ちに</v>
      </c>
      <c r="J39" s="109" t="str">
        <f t="shared" si="0"/>
        <v>a</v>
      </c>
      <c r="K39" s="107" t="s">
        <v>14</v>
      </c>
      <c r="L39" s="110" t="s">
        <v>14</v>
      </c>
      <c r="M39" s="109" t="s">
        <v>14</v>
      </c>
      <c r="N39" s="107" t="s">
        <v>14</v>
      </c>
      <c r="O39" s="110" t="s">
        <v>14</v>
      </c>
      <c r="P39" s="111" t="s">
        <v>14</v>
      </c>
    </row>
    <row r="40" spans="1:16" s="128" customFormat="1" ht="18" customHeight="1" x14ac:dyDescent="0.15">
      <c r="A40" s="107">
        <v>4</v>
      </c>
      <c r="B40" s="124" t="s">
        <v>170</v>
      </c>
      <c r="C40" s="125"/>
      <c r="D40" s="107" t="s">
        <v>8</v>
      </c>
      <c r="E40" s="110" t="s">
        <v>14</v>
      </c>
      <c r="F40" s="109" t="s">
        <v>130</v>
      </c>
      <c r="G40" s="107" t="str">
        <f>IF(H40=11,"（全数）",IF(H40=12,"（全数）",IF(H40=21,"小児科",IF(H40=22,"インフル",IF(H40=23,"眼科",IF(H40=24,"ＳＴＤ",IF(H40=251,"基幹",IF(H40=252,"基幹"))))))))</f>
        <v>（全数）</v>
      </c>
      <c r="H40" s="109">
        <v>11</v>
      </c>
      <c r="I40" s="109" t="str">
        <f t="shared" si="4"/>
        <v>直ちに</v>
      </c>
      <c r="J40" s="109" t="str">
        <f t="shared" si="0"/>
        <v>a</v>
      </c>
      <c r="K40" s="107" t="s">
        <v>14</v>
      </c>
      <c r="L40" s="110" t="s">
        <v>14</v>
      </c>
      <c r="M40" s="109" t="s">
        <v>14</v>
      </c>
      <c r="N40" s="107" t="s">
        <v>14</v>
      </c>
      <c r="O40" s="110" t="s">
        <v>14</v>
      </c>
      <c r="P40" s="111" t="s">
        <v>14</v>
      </c>
    </row>
    <row r="41" spans="1:16" s="128" customFormat="1" ht="18" customHeight="1" x14ac:dyDescent="0.15">
      <c r="A41" s="107">
        <v>4</v>
      </c>
      <c r="B41" s="124" t="s">
        <v>171</v>
      </c>
      <c r="C41" s="125"/>
      <c r="D41" s="107" t="s">
        <v>8</v>
      </c>
      <c r="E41" s="110" t="s">
        <v>14</v>
      </c>
      <c r="F41" s="109" t="s">
        <v>130</v>
      </c>
      <c r="G41" s="107" t="str">
        <f>IF(H41=11,"（全数）",IF(H41=12,"（全数）",IF(H41=21,"小児科",IF(H41=22,"インフル",IF(H41=23,"眼科",IF(H41=24,"ＳＴＤ",IF(H41=251,"基幹",IF(H41=252,"基幹"))))))))</f>
        <v>（全数）</v>
      </c>
      <c r="H41" s="109">
        <v>11</v>
      </c>
      <c r="I41" s="109" t="str">
        <f t="shared" si="4"/>
        <v>直ちに</v>
      </c>
      <c r="J41" s="109" t="str">
        <f t="shared" si="0"/>
        <v>a</v>
      </c>
      <c r="K41" s="107" t="s">
        <v>14</v>
      </c>
      <c r="L41" s="110" t="s">
        <v>14</v>
      </c>
      <c r="M41" s="109" t="s">
        <v>14</v>
      </c>
      <c r="N41" s="107" t="s">
        <v>14</v>
      </c>
      <c r="O41" s="110" t="s">
        <v>14</v>
      </c>
      <c r="P41" s="111" t="s">
        <v>14</v>
      </c>
    </row>
    <row r="42" spans="1:16" s="128" customFormat="1" ht="18" customHeight="1" x14ac:dyDescent="0.15">
      <c r="A42" s="107">
        <v>4</v>
      </c>
      <c r="B42" s="124" t="s">
        <v>69</v>
      </c>
      <c r="C42" s="125" t="s">
        <v>70</v>
      </c>
      <c r="D42" s="107" t="s">
        <v>8</v>
      </c>
      <c r="E42" s="110" t="s">
        <v>14</v>
      </c>
      <c r="F42" s="109" t="s">
        <v>130</v>
      </c>
      <c r="G42" s="107" t="str">
        <f t="shared" si="3"/>
        <v>（全数）</v>
      </c>
      <c r="H42" s="109">
        <v>11</v>
      </c>
      <c r="I42" s="109" t="str">
        <f t="shared" si="4"/>
        <v>直ちに</v>
      </c>
      <c r="J42" s="109" t="str">
        <f t="shared" si="0"/>
        <v>a</v>
      </c>
      <c r="K42" s="107" t="s">
        <v>14</v>
      </c>
      <c r="L42" s="110" t="s">
        <v>14</v>
      </c>
      <c r="M42" s="109" t="s">
        <v>14</v>
      </c>
      <c r="N42" s="107" t="s">
        <v>14</v>
      </c>
      <c r="O42" s="110" t="s">
        <v>14</v>
      </c>
      <c r="P42" s="111" t="s">
        <v>14</v>
      </c>
    </row>
    <row r="43" spans="1:16" s="128" customFormat="1" ht="18" customHeight="1" x14ac:dyDescent="0.15">
      <c r="A43" s="107">
        <v>4</v>
      </c>
      <c r="B43" s="181" t="s">
        <v>196</v>
      </c>
      <c r="C43" s="125" t="s">
        <v>70</v>
      </c>
      <c r="D43" s="107" t="s">
        <v>8</v>
      </c>
      <c r="E43" s="110" t="s">
        <v>14</v>
      </c>
      <c r="F43" s="109" t="s">
        <v>130</v>
      </c>
      <c r="G43" s="107" t="str">
        <f>IF(H43=11,"（全数）",IF(H43=12,"（全数）",IF(H43=21,"小児科",IF(H43=22,"インフル",IF(H43=23,"眼科",IF(H43=24,"ＳＴＤ",IF(H43=251,"基幹",IF(H43=252,"基幹"))))))))</f>
        <v>（全数）</v>
      </c>
      <c r="H43" s="109">
        <v>11</v>
      </c>
      <c r="I43" s="109" t="str">
        <f>IF(H43=11,"直ちに",IF(H43=12,"７日以内",IF(H43=21,"次の月曜",IF(H43=22,"次の月曜",IF(H43=23,"次の月曜",IF(H43=24,"翌月初日",IF(H43=251,"次の月曜",IF(H43=252,"翌月初日"))))))))</f>
        <v>直ちに</v>
      </c>
      <c r="J43" s="109" t="str">
        <f>IF(H43=11,"a",IF(H43=12,"b1",IF(H43=21,"c1",IF(H43=22,"c1",IF(H43=23,"c1",IF(H43=24,"c1","c2"))))))</f>
        <v>a</v>
      </c>
      <c r="K43" s="107" t="s">
        <v>14</v>
      </c>
      <c r="L43" s="110" t="s">
        <v>14</v>
      </c>
      <c r="M43" s="109" t="s">
        <v>14</v>
      </c>
      <c r="N43" s="107" t="s">
        <v>14</v>
      </c>
      <c r="O43" s="110" t="s">
        <v>14</v>
      </c>
      <c r="P43" s="111" t="s">
        <v>14</v>
      </c>
    </row>
    <row r="44" spans="1:16" s="128" customFormat="1" ht="18" customHeight="1" x14ac:dyDescent="0.15">
      <c r="A44" s="107">
        <v>4</v>
      </c>
      <c r="B44" s="124" t="s">
        <v>134</v>
      </c>
      <c r="C44" s="125" t="s">
        <v>71</v>
      </c>
      <c r="D44" s="107" t="s">
        <v>8</v>
      </c>
      <c r="E44" s="110" t="s">
        <v>14</v>
      </c>
      <c r="F44" s="109" t="s">
        <v>130</v>
      </c>
      <c r="G44" s="107" t="str">
        <f t="shared" si="3"/>
        <v>（全数）</v>
      </c>
      <c r="H44" s="109">
        <v>11</v>
      </c>
      <c r="I44" s="109" t="str">
        <f t="shared" si="4"/>
        <v>直ちに</v>
      </c>
      <c r="J44" s="109" t="str">
        <f t="shared" si="0"/>
        <v>a</v>
      </c>
      <c r="K44" s="107" t="s">
        <v>14</v>
      </c>
      <c r="L44" s="110" t="s">
        <v>14</v>
      </c>
      <c r="M44" s="109" t="s">
        <v>14</v>
      </c>
      <c r="N44" s="107" t="s">
        <v>14</v>
      </c>
      <c r="O44" s="110" t="s">
        <v>14</v>
      </c>
      <c r="P44" s="111" t="s">
        <v>14</v>
      </c>
    </row>
    <row r="45" spans="1:16" s="128" customFormat="1" ht="18" customHeight="1" x14ac:dyDescent="0.15">
      <c r="A45" s="107">
        <v>4</v>
      </c>
      <c r="B45" s="181" t="s">
        <v>74</v>
      </c>
      <c r="C45" s="125" t="s">
        <v>75</v>
      </c>
      <c r="D45" s="107" t="s">
        <v>8</v>
      </c>
      <c r="E45" s="110" t="s">
        <v>14</v>
      </c>
      <c r="F45" s="109" t="s">
        <v>130</v>
      </c>
      <c r="G45" s="107" t="str">
        <f t="shared" si="3"/>
        <v>（全数）</v>
      </c>
      <c r="H45" s="109">
        <v>11</v>
      </c>
      <c r="I45" s="109" t="str">
        <f t="shared" si="4"/>
        <v>直ちに</v>
      </c>
      <c r="J45" s="109" t="str">
        <f t="shared" si="0"/>
        <v>a</v>
      </c>
      <c r="K45" s="107" t="s">
        <v>14</v>
      </c>
      <c r="L45" s="110" t="s">
        <v>14</v>
      </c>
      <c r="M45" s="109" t="s">
        <v>14</v>
      </c>
      <c r="N45" s="107" t="s">
        <v>14</v>
      </c>
      <c r="O45" s="110" t="s">
        <v>14</v>
      </c>
      <c r="P45" s="111" t="s">
        <v>14</v>
      </c>
    </row>
    <row r="46" spans="1:16" s="128" customFormat="1" ht="18" customHeight="1" x14ac:dyDescent="0.15">
      <c r="A46" s="107">
        <v>4</v>
      </c>
      <c r="B46" s="124" t="s">
        <v>172</v>
      </c>
      <c r="C46" s="125"/>
      <c r="D46" s="107" t="s">
        <v>8</v>
      </c>
      <c r="E46" s="110" t="s">
        <v>14</v>
      </c>
      <c r="F46" s="109" t="s">
        <v>130</v>
      </c>
      <c r="G46" s="107" t="str">
        <f>IF(H46=11,"（全数）",IF(H46=12,"（全数）",IF(H46=21,"小児科",IF(H46=22,"インフル",IF(H46=23,"眼科",IF(H46=24,"ＳＴＤ",IF(H46=251,"基幹",IF(H46=252,"基幹"))))))))</f>
        <v>（全数）</v>
      </c>
      <c r="H46" s="109">
        <v>11</v>
      </c>
      <c r="I46" s="109" t="str">
        <f t="shared" si="4"/>
        <v>直ちに</v>
      </c>
      <c r="J46" s="109" t="str">
        <f t="shared" si="0"/>
        <v>a</v>
      </c>
      <c r="K46" s="107" t="s">
        <v>14</v>
      </c>
      <c r="L46" s="110" t="s">
        <v>14</v>
      </c>
      <c r="M46" s="109" t="s">
        <v>14</v>
      </c>
      <c r="N46" s="107" t="s">
        <v>14</v>
      </c>
      <c r="O46" s="110" t="s">
        <v>14</v>
      </c>
      <c r="P46" s="111" t="s">
        <v>14</v>
      </c>
    </row>
    <row r="47" spans="1:16" s="128" customFormat="1" ht="18" customHeight="1" x14ac:dyDescent="0.15">
      <c r="A47" s="107">
        <v>4</v>
      </c>
      <c r="B47" s="130" t="s">
        <v>262</v>
      </c>
      <c r="C47" s="127" t="s">
        <v>153</v>
      </c>
      <c r="D47" s="107" t="s">
        <v>8</v>
      </c>
      <c r="E47" s="110" t="s">
        <v>14</v>
      </c>
      <c r="F47" s="109" t="s">
        <v>130</v>
      </c>
      <c r="G47" s="107" t="str">
        <f>IF(H47=11,"（全数）",IF(H47=12,"（全数）",IF(H47=21,"小児科",IF(H47=22,"インフル",IF(H47=23,"眼科",IF(H47=24,"ＳＴＤ",IF(H47=251,"基幹",IF(H47=252,"基幹"))))))))</f>
        <v>（全数）</v>
      </c>
      <c r="H47" s="109">
        <v>11</v>
      </c>
      <c r="I47" s="109" t="str">
        <f>IF(H47=11,"直ちに",IF(H47=12,"７日以内",IF(H47=21,"次の月曜",IF(H47=22,"次の月曜",IF(H47=23,"次の月曜",IF(H47=24,"翌月初日",IF(H47=251,"次の月曜",IF(H47=252,"翌月初日"))))))))</f>
        <v>直ちに</v>
      </c>
      <c r="J47" s="109" t="str">
        <f t="shared" si="0"/>
        <v>a</v>
      </c>
      <c r="K47" s="107" t="s">
        <v>14</v>
      </c>
      <c r="L47" s="110" t="s">
        <v>14</v>
      </c>
      <c r="M47" s="109" t="s">
        <v>14</v>
      </c>
      <c r="N47" s="107" t="s">
        <v>14</v>
      </c>
      <c r="O47" s="110" t="s">
        <v>14</v>
      </c>
      <c r="P47" s="111" t="s">
        <v>14</v>
      </c>
    </row>
    <row r="48" spans="1:16" ht="18" customHeight="1" x14ac:dyDescent="0.15">
      <c r="A48" s="131">
        <v>4</v>
      </c>
      <c r="B48" s="124" t="s">
        <v>135</v>
      </c>
      <c r="C48" s="125" t="s">
        <v>155</v>
      </c>
      <c r="D48" s="107" t="s">
        <v>8</v>
      </c>
      <c r="E48" s="110" t="s">
        <v>14</v>
      </c>
      <c r="F48" s="109" t="s">
        <v>130</v>
      </c>
      <c r="G48" s="107" t="str">
        <f t="shared" si="3"/>
        <v>（全数）</v>
      </c>
      <c r="H48" s="109">
        <v>11</v>
      </c>
      <c r="I48" s="109" t="str">
        <f t="shared" si="4"/>
        <v>直ちに</v>
      </c>
      <c r="J48" s="109" t="str">
        <f t="shared" si="0"/>
        <v>a</v>
      </c>
      <c r="K48" s="107" t="s">
        <v>14</v>
      </c>
      <c r="L48" s="110" t="s">
        <v>14</v>
      </c>
      <c r="M48" s="109" t="s">
        <v>14</v>
      </c>
      <c r="N48" s="107" t="s">
        <v>14</v>
      </c>
      <c r="O48" s="110" t="s">
        <v>14</v>
      </c>
      <c r="P48" s="111" t="s">
        <v>14</v>
      </c>
    </row>
    <row r="49" spans="1:16" s="128" customFormat="1" ht="18" customHeight="1" x14ac:dyDescent="0.15">
      <c r="A49" s="107">
        <v>4</v>
      </c>
      <c r="B49" s="124" t="s">
        <v>79</v>
      </c>
      <c r="C49" s="125" t="s">
        <v>80</v>
      </c>
      <c r="D49" s="107" t="s">
        <v>8</v>
      </c>
      <c r="E49" s="110" t="s">
        <v>14</v>
      </c>
      <c r="F49" s="109" t="s">
        <v>130</v>
      </c>
      <c r="G49" s="107" t="str">
        <f t="shared" si="3"/>
        <v>（全数）</v>
      </c>
      <c r="H49" s="109">
        <v>11</v>
      </c>
      <c r="I49" s="109" t="str">
        <f t="shared" si="4"/>
        <v>直ちに</v>
      </c>
      <c r="J49" s="109" t="str">
        <f t="shared" si="0"/>
        <v>a</v>
      </c>
      <c r="K49" s="107" t="s">
        <v>14</v>
      </c>
      <c r="L49" s="110" t="s">
        <v>14</v>
      </c>
      <c r="M49" s="109" t="s">
        <v>14</v>
      </c>
      <c r="N49" s="107" t="s">
        <v>14</v>
      </c>
      <c r="O49" s="110" t="s">
        <v>14</v>
      </c>
      <c r="P49" s="111" t="s">
        <v>14</v>
      </c>
    </row>
    <row r="50" spans="1:16" s="128" customFormat="1" ht="18" customHeight="1" x14ac:dyDescent="0.15">
      <c r="A50" s="107">
        <v>4</v>
      </c>
      <c r="B50" s="124" t="s">
        <v>81</v>
      </c>
      <c r="C50" s="125" t="s">
        <v>82</v>
      </c>
      <c r="D50" s="107" t="s">
        <v>8</v>
      </c>
      <c r="E50" s="110" t="s">
        <v>14</v>
      </c>
      <c r="F50" s="109" t="s">
        <v>130</v>
      </c>
      <c r="G50" s="107" t="str">
        <f t="shared" si="3"/>
        <v>（全数）</v>
      </c>
      <c r="H50" s="109">
        <v>11</v>
      </c>
      <c r="I50" s="109" t="str">
        <f t="shared" si="4"/>
        <v>直ちに</v>
      </c>
      <c r="J50" s="109" t="str">
        <f t="shared" si="0"/>
        <v>a</v>
      </c>
      <c r="K50" s="107" t="s">
        <v>14</v>
      </c>
      <c r="L50" s="110" t="s">
        <v>14</v>
      </c>
      <c r="M50" s="109" t="s">
        <v>14</v>
      </c>
      <c r="N50" s="107" t="s">
        <v>14</v>
      </c>
      <c r="O50" s="110" t="s">
        <v>14</v>
      </c>
      <c r="P50" s="111" t="s">
        <v>14</v>
      </c>
    </row>
    <row r="51" spans="1:16" s="128" customFormat="1" ht="18" customHeight="1" x14ac:dyDescent="0.15">
      <c r="A51" s="107">
        <v>4</v>
      </c>
      <c r="B51" s="124" t="s">
        <v>89</v>
      </c>
      <c r="C51" s="125" t="s">
        <v>90</v>
      </c>
      <c r="D51" s="107" t="s">
        <v>8</v>
      </c>
      <c r="E51" s="110" t="s">
        <v>14</v>
      </c>
      <c r="F51" s="109" t="s">
        <v>130</v>
      </c>
      <c r="G51" s="107" t="str">
        <f>IF(H51=11,"（全数）",IF(H51=12,"（全数）",IF(H51=21,"小児科",IF(H51=22,"インフル",IF(H51=23,"眼科",IF(H51=24,"ＳＴＤ",IF(H51=251,"基幹",IF(H51=252,"基幹"))))))))</f>
        <v>（全数）</v>
      </c>
      <c r="H51" s="109">
        <v>11</v>
      </c>
      <c r="I51" s="109" t="str">
        <f>IF(H51=11,"直ちに",IF(H51=12,"７日以内",IF(H51=21,"次の月曜",IF(H51=22,"次の月曜",IF(H51=23,"次の月曜",IF(H51=24,"翌月初日",IF(H51=251,"次の月曜",IF(H51=252,"翌月初日"))))))))</f>
        <v>直ちに</v>
      </c>
      <c r="J51" s="109" t="str">
        <f t="shared" si="0"/>
        <v>a</v>
      </c>
      <c r="K51" s="107" t="s">
        <v>14</v>
      </c>
      <c r="L51" s="110" t="s">
        <v>14</v>
      </c>
      <c r="M51" s="109" t="s">
        <v>14</v>
      </c>
      <c r="N51" s="107" t="s">
        <v>14</v>
      </c>
      <c r="O51" s="110" t="s">
        <v>14</v>
      </c>
      <c r="P51" s="111" t="s">
        <v>14</v>
      </c>
    </row>
    <row r="52" spans="1:16" s="128" customFormat="1" ht="18" customHeight="1" x14ac:dyDescent="0.15">
      <c r="A52" s="107">
        <v>4</v>
      </c>
      <c r="B52" s="124" t="s">
        <v>91</v>
      </c>
      <c r="C52" s="125" t="s">
        <v>92</v>
      </c>
      <c r="D52" s="107" t="s">
        <v>8</v>
      </c>
      <c r="E52" s="110" t="s">
        <v>14</v>
      </c>
      <c r="F52" s="109" t="s">
        <v>130</v>
      </c>
      <c r="G52" s="107" t="str">
        <f t="shared" si="3"/>
        <v>（全数）</v>
      </c>
      <c r="H52" s="109">
        <v>11</v>
      </c>
      <c r="I52" s="109" t="str">
        <f t="shared" si="4"/>
        <v>直ちに</v>
      </c>
      <c r="J52" s="109" t="str">
        <f t="shared" si="0"/>
        <v>a</v>
      </c>
      <c r="K52" s="107" t="s">
        <v>14</v>
      </c>
      <c r="L52" s="110" t="s">
        <v>14</v>
      </c>
      <c r="M52" s="109" t="s">
        <v>14</v>
      </c>
      <c r="N52" s="107" t="s">
        <v>14</v>
      </c>
      <c r="O52" s="110" t="s">
        <v>14</v>
      </c>
      <c r="P52" s="111" t="s">
        <v>14</v>
      </c>
    </row>
    <row r="53" spans="1:16" s="128" customFormat="1" ht="18" customHeight="1" x14ac:dyDescent="0.15">
      <c r="A53" s="107">
        <v>4</v>
      </c>
      <c r="B53" s="124" t="s">
        <v>173</v>
      </c>
      <c r="C53" s="125"/>
      <c r="D53" s="107" t="s">
        <v>8</v>
      </c>
      <c r="E53" s="110" t="s">
        <v>14</v>
      </c>
      <c r="F53" s="109" t="s">
        <v>130</v>
      </c>
      <c r="G53" s="107" t="str">
        <f>IF(H53=11,"（全数）",IF(H53=12,"（全数）",IF(H53=21,"小児科",IF(H53=22,"インフル",IF(H53=23,"眼科",IF(H53=24,"ＳＴＤ",IF(H53=251,"基幹",IF(H53=252,"基幹"))))))))</f>
        <v>（全数）</v>
      </c>
      <c r="H53" s="109">
        <v>11</v>
      </c>
      <c r="I53" s="109" t="str">
        <f t="shared" si="4"/>
        <v>直ちに</v>
      </c>
      <c r="J53" s="109" t="str">
        <f t="shared" si="0"/>
        <v>a</v>
      </c>
      <c r="K53" s="107" t="s">
        <v>14</v>
      </c>
      <c r="L53" s="110" t="s">
        <v>14</v>
      </c>
      <c r="M53" s="109" t="s">
        <v>14</v>
      </c>
      <c r="N53" s="107" t="s">
        <v>14</v>
      </c>
      <c r="O53" s="110" t="s">
        <v>14</v>
      </c>
      <c r="P53" s="111" t="s">
        <v>14</v>
      </c>
    </row>
    <row r="54" spans="1:16" s="128" customFormat="1" ht="18" customHeight="1" x14ac:dyDescent="0.15">
      <c r="A54" s="107">
        <v>4</v>
      </c>
      <c r="B54" s="124" t="s">
        <v>96</v>
      </c>
      <c r="C54" s="125" t="s">
        <v>97</v>
      </c>
      <c r="D54" s="107" t="s">
        <v>8</v>
      </c>
      <c r="E54" s="110" t="s">
        <v>14</v>
      </c>
      <c r="F54" s="109" t="s">
        <v>130</v>
      </c>
      <c r="G54" s="107" t="str">
        <f t="shared" si="3"/>
        <v>（全数）</v>
      </c>
      <c r="H54" s="109">
        <v>11</v>
      </c>
      <c r="I54" s="109" t="str">
        <f t="shared" si="4"/>
        <v>直ちに</v>
      </c>
      <c r="J54" s="109" t="str">
        <f t="shared" si="0"/>
        <v>a</v>
      </c>
      <c r="K54" s="107" t="s">
        <v>14</v>
      </c>
      <c r="L54" s="110" t="s">
        <v>14</v>
      </c>
      <c r="M54" s="109" t="s">
        <v>14</v>
      </c>
      <c r="N54" s="107" t="s">
        <v>14</v>
      </c>
      <c r="O54" s="110" t="s">
        <v>14</v>
      </c>
      <c r="P54" s="111" t="s">
        <v>14</v>
      </c>
    </row>
    <row r="55" spans="1:16" s="128" customFormat="1" ht="18" customHeight="1" x14ac:dyDescent="0.15">
      <c r="A55" s="107">
        <v>4</v>
      </c>
      <c r="B55" s="124" t="s">
        <v>174</v>
      </c>
      <c r="C55" s="125"/>
      <c r="D55" s="107" t="s">
        <v>8</v>
      </c>
      <c r="E55" s="110" t="s">
        <v>14</v>
      </c>
      <c r="F55" s="109" t="s">
        <v>130</v>
      </c>
      <c r="G55" s="107" t="str">
        <f>IF(H55=11,"（全数）",IF(H55=12,"（全数）",IF(H55=21,"小児科",IF(H55=22,"インフル",IF(H55=23,"眼科",IF(H55=24,"ＳＴＤ",IF(H55=251,"基幹",IF(H55=252,"基幹"))))))))</f>
        <v>（全数）</v>
      </c>
      <c r="H55" s="109">
        <v>11</v>
      </c>
      <c r="I55" s="109" t="str">
        <f t="shared" si="4"/>
        <v>直ちに</v>
      </c>
      <c r="J55" s="109" t="str">
        <f t="shared" si="0"/>
        <v>a</v>
      </c>
      <c r="K55" s="107" t="s">
        <v>14</v>
      </c>
      <c r="L55" s="110" t="s">
        <v>14</v>
      </c>
      <c r="M55" s="109" t="s">
        <v>14</v>
      </c>
      <c r="N55" s="107" t="s">
        <v>14</v>
      </c>
      <c r="O55" s="110" t="s">
        <v>14</v>
      </c>
      <c r="P55" s="111" t="s">
        <v>14</v>
      </c>
    </row>
    <row r="56" spans="1:16" s="128" customFormat="1" ht="18" customHeight="1" x14ac:dyDescent="0.15">
      <c r="A56" s="107">
        <v>4</v>
      </c>
      <c r="B56" s="124" t="s">
        <v>175</v>
      </c>
      <c r="C56" s="125"/>
      <c r="D56" s="107" t="s">
        <v>8</v>
      </c>
      <c r="E56" s="110" t="s">
        <v>14</v>
      </c>
      <c r="F56" s="109" t="s">
        <v>130</v>
      </c>
      <c r="G56" s="107" t="str">
        <f>IF(H56=11,"（全数）",IF(H56=12,"（全数）",IF(H56=21,"小児科",IF(H56=22,"インフル",IF(H56=23,"眼科",IF(H56=24,"ＳＴＤ",IF(H56=251,"基幹",IF(H56=252,"基幹"))))))))</f>
        <v>（全数）</v>
      </c>
      <c r="H56" s="109">
        <v>11</v>
      </c>
      <c r="I56" s="109" t="str">
        <f t="shared" si="4"/>
        <v>直ちに</v>
      </c>
      <c r="J56" s="109" t="str">
        <f t="shared" si="0"/>
        <v>a</v>
      </c>
      <c r="K56" s="107" t="s">
        <v>14</v>
      </c>
      <c r="L56" s="110" t="s">
        <v>14</v>
      </c>
      <c r="M56" s="109" t="s">
        <v>14</v>
      </c>
      <c r="N56" s="107" t="s">
        <v>14</v>
      </c>
      <c r="O56" s="110" t="s">
        <v>14</v>
      </c>
      <c r="P56" s="111" t="s">
        <v>14</v>
      </c>
    </row>
    <row r="57" spans="1:16" s="128" customFormat="1" ht="18" customHeight="1" x14ac:dyDescent="0.15">
      <c r="A57" s="107">
        <v>4</v>
      </c>
      <c r="B57" s="124" t="s">
        <v>136</v>
      </c>
      <c r="C57" s="125" t="s">
        <v>102</v>
      </c>
      <c r="D57" s="107" t="s">
        <v>8</v>
      </c>
      <c r="E57" s="110" t="s">
        <v>14</v>
      </c>
      <c r="F57" s="109" t="s">
        <v>130</v>
      </c>
      <c r="G57" s="107" t="str">
        <f t="shared" si="3"/>
        <v>（全数）</v>
      </c>
      <c r="H57" s="109">
        <v>11</v>
      </c>
      <c r="I57" s="109" t="str">
        <f t="shared" si="4"/>
        <v>直ちに</v>
      </c>
      <c r="J57" s="109" t="str">
        <f t="shared" si="0"/>
        <v>a</v>
      </c>
      <c r="K57" s="107" t="s">
        <v>14</v>
      </c>
      <c r="L57" s="110" t="s">
        <v>14</v>
      </c>
      <c r="M57" s="109" t="s">
        <v>14</v>
      </c>
      <c r="N57" s="107" t="s">
        <v>14</v>
      </c>
      <c r="O57" s="110" t="s">
        <v>14</v>
      </c>
      <c r="P57" s="111" t="s">
        <v>14</v>
      </c>
    </row>
    <row r="58" spans="1:16" s="128" customFormat="1" ht="18" customHeight="1" x14ac:dyDescent="0.15">
      <c r="A58" s="107">
        <v>4</v>
      </c>
      <c r="B58" s="124" t="s">
        <v>139</v>
      </c>
      <c r="C58" s="125" t="s">
        <v>148</v>
      </c>
      <c r="D58" s="107" t="s">
        <v>8</v>
      </c>
      <c r="E58" s="110" t="s">
        <v>14</v>
      </c>
      <c r="F58" s="109" t="s">
        <v>130</v>
      </c>
      <c r="G58" s="107" t="str">
        <f t="shared" si="3"/>
        <v>（全数）</v>
      </c>
      <c r="H58" s="109">
        <v>11</v>
      </c>
      <c r="I58" s="109" t="str">
        <f t="shared" si="4"/>
        <v>直ちに</v>
      </c>
      <c r="J58" s="109" t="str">
        <f t="shared" si="0"/>
        <v>a</v>
      </c>
      <c r="K58" s="107" t="s">
        <v>14</v>
      </c>
      <c r="L58" s="110" t="s">
        <v>14</v>
      </c>
      <c r="M58" s="109" t="s">
        <v>14</v>
      </c>
      <c r="N58" s="107" t="s">
        <v>14</v>
      </c>
      <c r="O58" s="110" t="s">
        <v>14</v>
      </c>
      <c r="P58" s="111" t="s">
        <v>14</v>
      </c>
    </row>
    <row r="59" spans="1:16" s="128" customFormat="1" ht="18" customHeight="1" x14ac:dyDescent="0.15">
      <c r="A59" s="107">
        <v>4</v>
      </c>
      <c r="B59" s="179" t="s">
        <v>106</v>
      </c>
      <c r="C59" s="127" t="s">
        <v>107</v>
      </c>
      <c r="D59" s="107" t="s">
        <v>8</v>
      </c>
      <c r="E59" s="110" t="s">
        <v>14</v>
      </c>
      <c r="F59" s="109" t="s">
        <v>130</v>
      </c>
      <c r="G59" s="107" t="str">
        <f t="shared" si="3"/>
        <v>（全数）</v>
      </c>
      <c r="H59" s="109">
        <v>11</v>
      </c>
      <c r="I59" s="109" t="str">
        <f t="shared" si="4"/>
        <v>直ちに</v>
      </c>
      <c r="J59" s="109" t="str">
        <f t="shared" si="0"/>
        <v>a</v>
      </c>
      <c r="K59" s="107" t="s">
        <v>14</v>
      </c>
      <c r="L59" s="110" t="s">
        <v>14</v>
      </c>
      <c r="M59" s="109" t="s">
        <v>14</v>
      </c>
      <c r="N59" s="107" t="s">
        <v>14</v>
      </c>
      <c r="O59" s="110" t="s">
        <v>14</v>
      </c>
      <c r="P59" s="111" t="s">
        <v>14</v>
      </c>
    </row>
    <row r="60" spans="1:16" s="128" customFormat="1" ht="18" customHeight="1" x14ac:dyDescent="0.15">
      <c r="A60" s="107">
        <v>4</v>
      </c>
      <c r="B60" s="124" t="s">
        <v>141</v>
      </c>
      <c r="C60" s="125" t="s">
        <v>149</v>
      </c>
      <c r="D60" s="107" t="s">
        <v>8</v>
      </c>
      <c r="E60" s="110" t="s">
        <v>14</v>
      </c>
      <c r="F60" s="109" t="s">
        <v>130</v>
      </c>
      <c r="G60" s="107" t="str">
        <f t="shared" si="3"/>
        <v>（全数）</v>
      </c>
      <c r="H60" s="109">
        <v>11</v>
      </c>
      <c r="I60" s="109" t="str">
        <f t="shared" si="4"/>
        <v>直ちに</v>
      </c>
      <c r="J60" s="109" t="str">
        <f t="shared" si="0"/>
        <v>a</v>
      </c>
      <c r="K60" s="107" t="s">
        <v>14</v>
      </c>
      <c r="L60" s="110" t="s">
        <v>14</v>
      </c>
      <c r="M60" s="109" t="s">
        <v>14</v>
      </c>
      <c r="N60" s="107" t="s">
        <v>14</v>
      </c>
      <c r="O60" s="110" t="s">
        <v>14</v>
      </c>
      <c r="P60" s="111" t="s">
        <v>14</v>
      </c>
    </row>
    <row r="61" spans="1:16" s="128" customFormat="1" ht="18" customHeight="1" x14ac:dyDescent="0.15">
      <c r="A61" s="107">
        <v>4</v>
      </c>
      <c r="B61" s="124" t="s">
        <v>114</v>
      </c>
      <c r="C61" s="125" t="s">
        <v>115</v>
      </c>
      <c r="D61" s="107" t="s">
        <v>8</v>
      </c>
      <c r="E61" s="110" t="s">
        <v>14</v>
      </c>
      <c r="F61" s="109" t="s">
        <v>130</v>
      </c>
      <c r="G61" s="107" t="str">
        <f t="shared" si="3"/>
        <v>（全数）</v>
      </c>
      <c r="H61" s="109">
        <v>11</v>
      </c>
      <c r="I61" s="109" t="str">
        <f t="shared" si="4"/>
        <v>直ちに</v>
      </c>
      <c r="J61" s="109" t="str">
        <f t="shared" si="0"/>
        <v>a</v>
      </c>
      <c r="K61" s="107" t="s">
        <v>14</v>
      </c>
      <c r="L61" s="110" t="s">
        <v>14</v>
      </c>
      <c r="M61" s="109" t="s">
        <v>14</v>
      </c>
      <c r="N61" s="107" t="s">
        <v>14</v>
      </c>
      <c r="O61" s="110" t="s">
        <v>14</v>
      </c>
      <c r="P61" s="111" t="s">
        <v>14</v>
      </c>
    </row>
    <row r="62" spans="1:16" s="128" customFormat="1" ht="18" customHeight="1" x14ac:dyDescent="0.15">
      <c r="A62" s="107">
        <v>4</v>
      </c>
      <c r="B62" s="124" t="s">
        <v>142</v>
      </c>
      <c r="C62" s="125" t="s">
        <v>150</v>
      </c>
      <c r="D62" s="107" t="s">
        <v>8</v>
      </c>
      <c r="E62" s="110" t="s">
        <v>14</v>
      </c>
      <c r="F62" s="109" t="s">
        <v>130</v>
      </c>
      <c r="G62" s="107" t="str">
        <f t="shared" si="3"/>
        <v>（全数）</v>
      </c>
      <c r="H62" s="109">
        <v>11</v>
      </c>
      <c r="I62" s="109" t="str">
        <f t="shared" si="4"/>
        <v>直ちに</v>
      </c>
      <c r="J62" s="109" t="str">
        <f t="shared" si="0"/>
        <v>a</v>
      </c>
      <c r="K62" s="107" t="s">
        <v>14</v>
      </c>
      <c r="L62" s="110" t="s">
        <v>14</v>
      </c>
      <c r="M62" s="109" t="s">
        <v>14</v>
      </c>
      <c r="N62" s="107" t="s">
        <v>14</v>
      </c>
      <c r="O62" s="110" t="s">
        <v>14</v>
      </c>
      <c r="P62" s="111" t="s">
        <v>14</v>
      </c>
    </row>
    <row r="63" spans="1:16" s="128" customFormat="1" ht="18" customHeight="1" x14ac:dyDescent="0.15">
      <c r="A63" s="107">
        <v>4</v>
      </c>
      <c r="B63" s="124" t="s">
        <v>177</v>
      </c>
      <c r="C63" s="125"/>
      <c r="D63" s="107" t="s">
        <v>8</v>
      </c>
      <c r="E63" s="110" t="s">
        <v>14</v>
      </c>
      <c r="F63" s="109" t="s">
        <v>130</v>
      </c>
      <c r="G63" s="107" t="str">
        <f>IF(H63=11,"（全数）",IF(H63=12,"（全数）",IF(H63=21,"小児科",IF(H63=22,"インフル",IF(H63=23,"眼科",IF(H63=24,"ＳＴＤ",IF(H63=251,"基幹",IF(H63=252,"基幹"))))))))</f>
        <v>（全数）</v>
      </c>
      <c r="H63" s="109">
        <v>11</v>
      </c>
      <c r="I63" s="109" t="str">
        <f t="shared" si="4"/>
        <v>直ちに</v>
      </c>
      <c r="J63" s="109" t="str">
        <f t="shared" si="0"/>
        <v>a</v>
      </c>
      <c r="K63" s="107" t="s">
        <v>14</v>
      </c>
      <c r="L63" s="110" t="s">
        <v>14</v>
      </c>
      <c r="M63" s="109" t="s">
        <v>14</v>
      </c>
      <c r="N63" s="107" t="s">
        <v>14</v>
      </c>
      <c r="O63" s="110" t="s">
        <v>14</v>
      </c>
      <c r="P63" s="111" t="s">
        <v>14</v>
      </c>
    </row>
    <row r="64" spans="1:16" s="128" customFormat="1" ht="18" customHeight="1" x14ac:dyDescent="0.15">
      <c r="A64" s="107">
        <v>4</v>
      </c>
      <c r="B64" s="124" t="s">
        <v>178</v>
      </c>
      <c r="C64" s="125"/>
      <c r="D64" s="107" t="s">
        <v>8</v>
      </c>
      <c r="E64" s="110" t="s">
        <v>14</v>
      </c>
      <c r="F64" s="109" t="s">
        <v>130</v>
      </c>
      <c r="G64" s="107" t="str">
        <f>IF(H64=11,"（全数）",IF(H64=12,"（全数）",IF(H64=21,"小児科",IF(H64=22,"インフル",IF(H64=23,"眼科",IF(H64=24,"ＳＴＤ",IF(H64=251,"基幹",IF(H64=252,"基幹"))))))))</f>
        <v>（全数）</v>
      </c>
      <c r="H64" s="109">
        <v>11</v>
      </c>
      <c r="I64" s="109" t="str">
        <f t="shared" si="4"/>
        <v>直ちに</v>
      </c>
      <c r="J64" s="109" t="str">
        <f t="shared" si="0"/>
        <v>a</v>
      </c>
      <c r="K64" s="107" t="s">
        <v>14</v>
      </c>
      <c r="L64" s="110" t="s">
        <v>14</v>
      </c>
      <c r="M64" s="109" t="s">
        <v>14</v>
      </c>
      <c r="N64" s="107" t="s">
        <v>14</v>
      </c>
      <c r="O64" s="110" t="s">
        <v>14</v>
      </c>
      <c r="P64" s="111" t="s">
        <v>14</v>
      </c>
    </row>
    <row r="65" spans="1:16" s="128" customFormat="1" ht="18" customHeight="1" x14ac:dyDescent="0.15">
      <c r="A65" s="107">
        <v>4</v>
      </c>
      <c r="B65" s="124" t="s">
        <v>143</v>
      </c>
      <c r="C65" s="125" t="s">
        <v>151</v>
      </c>
      <c r="D65" s="107" t="s">
        <v>8</v>
      </c>
      <c r="E65" s="110" t="s">
        <v>14</v>
      </c>
      <c r="F65" s="109" t="s">
        <v>130</v>
      </c>
      <c r="G65" s="107" t="str">
        <f t="shared" si="3"/>
        <v>（全数）</v>
      </c>
      <c r="H65" s="109">
        <v>11</v>
      </c>
      <c r="I65" s="109" t="str">
        <f t="shared" si="4"/>
        <v>直ちに</v>
      </c>
      <c r="J65" s="109" t="str">
        <f t="shared" si="0"/>
        <v>a</v>
      </c>
      <c r="K65" s="107" t="s">
        <v>14</v>
      </c>
      <c r="L65" s="110" t="s">
        <v>14</v>
      </c>
      <c r="M65" s="109" t="s">
        <v>14</v>
      </c>
      <c r="N65" s="107" t="s">
        <v>14</v>
      </c>
      <c r="O65" s="110" t="s">
        <v>14</v>
      </c>
      <c r="P65" s="111" t="s">
        <v>14</v>
      </c>
    </row>
    <row r="66" spans="1:16" s="128" customFormat="1" ht="18" customHeight="1" x14ac:dyDescent="0.15">
      <c r="A66" s="107">
        <v>4</v>
      </c>
      <c r="B66" s="108" t="s">
        <v>144</v>
      </c>
      <c r="C66" s="127" t="s">
        <v>152</v>
      </c>
      <c r="D66" s="107" t="s">
        <v>8</v>
      </c>
      <c r="E66" s="110" t="s">
        <v>14</v>
      </c>
      <c r="F66" s="109" t="s">
        <v>8</v>
      </c>
      <c r="G66" s="107" t="str">
        <f t="shared" si="3"/>
        <v>（全数）</v>
      </c>
      <c r="H66" s="109">
        <v>11</v>
      </c>
      <c r="I66" s="109" t="str">
        <f t="shared" si="4"/>
        <v>直ちに</v>
      </c>
      <c r="J66" s="109" t="str">
        <f t="shared" si="0"/>
        <v>a</v>
      </c>
      <c r="K66" s="107" t="s">
        <v>14</v>
      </c>
      <c r="L66" s="110" t="s">
        <v>14</v>
      </c>
      <c r="M66" s="109" t="s">
        <v>14</v>
      </c>
      <c r="N66" s="107" t="s">
        <v>14</v>
      </c>
      <c r="O66" s="110" t="s">
        <v>14</v>
      </c>
      <c r="P66" s="111" t="s">
        <v>14</v>
      </c>
    </row>
    <row r="67" spans="1:16" s="128" customFormat="1" ht="18" customHeight="1" thickBot="1" x14ac:dyDescent="0.2">
      <c r="A67" s="95">
        <v>4</v>
      </c>
      <c r="B67" s="112" t="s">
        <v>179</v>
      </c>
      <c r="C67" s="132"/>
      <c r="D67" s="95" t="s">
        <v>8</v>
      </c>
      <c r="E67" s="99" t="s">
        <v>14</v>
      </c>
      <c r="F67" s="94" t="s">
        <v>8</v>
      </c>
      <c r="G67" s="95" t="str">
        <f>IF(H67=11,"（全数）",IF(H67=12,"（全数）",IF(H67=21,"小児科",IF(H67=22,"インフル",IF(H67=23,"眼科",IF(H67=24,"ＳＴＤ",IF(H67=251,"基幹",IF(H67=252,"基幹"))))))))</f>
        <v>（全数）</v>
      </c>
      <c r="H67" s="94">
        <v>11</v>
      </c>
      <c r="I67" s="94" t="str">
        <f t="shared" si="4"/>
        <v>直ちに</v>
      </c>
      <c r="J67" s="94" t="str">
        <f t="shared" si="0"/>
        <v>a</v>
      </c>
      <c r="K67" s="95" t="s">
        <v>14</v>
      </c>
      <c r="L67" s="99" t="s">
        <v>14</v>
      </c>
      <c r="M67" s="94" t="s">
        <v>14</v>
      </c>
      <c r="N67" s="95" t="s">
        <v>14</v>
      </c>
      <c r="O67" s="99" t="s">
        <v>14</v>
      </c>
      <c r="P67" s="113" t="s">
        <v>14</v>
      </c>
    </row>
    <row r="68" spans="1:16" s="126" customFormat="1" ht="18" customHeight="1" x14ac:dyDescent="0.15">
      <c r="A68" s="114">
        <v>5</v>
      </c>
      <c r="B68" s="133" t="s">
        <v>20</v>
      </c>
      <c r="C68" s="134" t="s">
        <v>157</v>
      </c>
      <c r="D68" s="114" t="s">
        <v>8</v>
      </c>
      <c r="E68" s="117" t="s">
        <v>14</v>
      </c>
      <c r="F68" s="116" t="s">
        <v>14</v>
      </c>
      <c r="G68" s="114" t="str">
        <f t="shared" si="3"/>
        <v>（全数）</v>
      </c>
      <c r="H68" s="116">
        <v>12</v>
      </c>
      <c r="I68" s="116" t="str">
        <f t="shared" si="4"/>
        <v>７日以内</v>
      </c>
      <c r="J68" s="116" t="str">
        <f t="shared" si="0"/>
        <v>b1</v>
      </c>
      <c r="K68" s="114" t="s">
        <v>14</v>
      </c>
      <c r="L68" s="117" t="s">
        <v>14</v>
      </c>
      <c r="M68" s="116" t="s">
        <v>14</v>
      </c>
      <c r="N68" s="114" t="s">
        <v>14</v>
      </c>
      <c r="O68" s="117" t="s">
        <v>14</v>
      </c>
      <c r="P68" s="118" t="s">
        <v>14</v>
      </c>
    </row>
    <row r="69" spans="1:16" s="126" customFormat="1" ht="18" customHeight="1" x14ac:dyDescent="0.15">
      <c r="A69" s="107">
        <v>5</v>
      </c>
      <c r="B69" s="124" t="s">
        <v>145</v>
      </c>
      <c r="C69" s="125" t="s">
        <v>156</v>
      </c>
      <c r="D69" s="107" t="s">
        <v>8</v>
      </c>
      <c r="E69" s="110" t="s">
        <v>14</v>
      </c>
      <c r="F69" s="109" t="s">
        <v>14</v>
      </c>
      <c r="G69" s="107" t="str">
        <f t="shared" si="3"/>
        <v>小児科</v>
      </c>
      <c r="H69" s="109">
        <v>21</v>
      </c>
      <c r="I69" s="109" t="str">
        <f t="shared" si="4"/>
        <v>次の月曜</v>
      </c>
      <c r="J69" s="109" t="str">
        <f t="shared" si="0"/>
        <v>c1</v>
      </c>
      <c r="K69" s="107" t="s">
        <v>14</v>
      </c>
      <c r="L69" s="110" t="s">
        <v>14</v>
      </c>
      <c r="M69" s="109" t="s">
        <v>14</v>
      </c>
      <c r="N69" s="107" t="s">
        <v>14</v>
      </c>
      <c r="O69" s="110" t="s">
        <v>14</v>
      </c>
      <c r="P69" s="111" t="s">
        <v>14</v>
      </c>
    </row>
    <row r="70" spans="1:16" s="126" customFormat="1" ht="18" customHeight="1" x14ac:dyDescent="0.15">
      <c r="A70" s="107">
        <v>5</v>
      </c>
      <c r="B70" s="124" t="s">
        <v>22</v>
      </c>
      <c r="C70" s="125" t="s">
        <v>23</v>
      </c>
      <c r="D70" s="107" t="s">
        <v>8</v>
      </c>
      <c r="E70" s="110" t="s">
        <v>14</v>
      </c>
      <c r="F70" s="109" t="s">
        <v>14</v>
      </c>
      <c r="G70" s="107" t="str">
        <f t="shared" si="3"/>
        <v>小児科</v>
      </c>
      <c r="H70" s="109">
        <v>21</v>
      </c>
      <c r="I70" s="109" t="str">
        <f t="shared" si="4"/>
        <v>次の月曜</v>
      </c>
      <c r="J70" s="109" t="str">
        <f t="shared" si="0"/>
        <v>c1</v>
      </c>
      <c r="K70" s="107" t="s">
        <v>14</v>
      </c>
      <c r="L70" s="110" t="s">
        <v>14</v>
      </c>
      <c r="M70" s="109" t="s">
        <v>14</v>
      </c>
      <c r="N70" s="107" t="s">
        <v>14</v>
      </c>
      <c r="O70" s="110" t="s">
        <v>14</v>
      </c>
      <c r="P70" s="111" t="s">
        <v>14</v>
      </c>
    </row>
    <row r="71" spans="1:16" s="126" customFormat="1" ht="30" customHeight="1" x14ac:dyDescent="0.15">
      <c r="A71" s="107">
        <v>5</v>
      </c>
      <c r="B71" s="135" t="s">
        <v>189</v>
      </c>
      <c r="C71" s="127" t="s">
        <v>24</v>
      </c>
      <c r="D71" s="107" t="s">
        <v>8</v>
      </c>
      <c r="E71" s="110" t="s">
        <v>14</v>
      </c>
      <c r="F71" s="109" t="s">
        <v>14</v>
      </c>
      <c r="G71" s="136" t="s">
        <v>333</v>
      </c>
      <c r="H71" s="109">
        <v>22</v>
      </c>
      <c r="I71" s="109" t="str">
        <f>IF(H71=11,"直ちに",IF(H71=12,"７日以内",IF(H71=21,"次の月曜",IF(H71=22,"次の月曜",IF(H71=23,"次の月曜",IF(H71=24,"翌月初日",IF(H71=251,"次の月曜",IF(H71=252,"翌月初日"))))))))</f>
        <v>次の月曜</v>
      </c>
      <c r="J71" s="109" t="str">
        <f t="shared" si="0"/>
        <v>c1</v>
      </c>
      <c r="K71" s="107" t="s">
        <v>14</v>
      </c>
      <c r="L71" s="110" t="s">
        <v>14</v>
      </c>
      <c r="M71" s="109" t="s">
        <v>14</v>
      </c>
      <c r="N71" s="107" t="s">
        <v>14</v>
      </c>
      <c r="O71" s="110" t="s">
        <v>14</v>
      </c>
      <c r="P71" s="111" t="s">
        <v>14</v>
      </c>
    </row>
    <row r="72" spans="1:16" s="126" customFormat="1" ht="30" customHeight="1" x14ac:dyDescent="0.15">
      <c r="A72" s="107">
        <v>5</v>
      </c>
      <c r="B72" s="135" t="s">
        <v>270</v>
      </c>
      <c r="C72" s="127" t="s">
        <v>25</v>
      </c>
      <c r="D72" s="107" t="s">
        <v>8</v>
      </c>
      <c r="E72" s="110" t="s">
        <v>14</v>
      </c>
      <c r="F72" s="109" t="s">
        <v>14</v>
      </c>
      <c r="G72" s="107" t="str">
        <f t="shared" si="3"/>
        <v>（全数）</v>
      </c>
      <c r="H72" s="109">
        <v>12</v>
      </c>
      <c r="I72" s="109" t="str">
        <f t="shared" si="4"/>
        <v>７日以内</v>
      </c>
      <c r="J72" s="109" t="str">
        <f t="shared" ref="J72:J82" si="5">IF(H72=11,"a",IF(H72=12,"b1",IF(H72=21,"c1",IF(H72=22,"c1",IF(H72=23,"c1",IF(H72=24,"c1","c2"))))))</f>
        <v>b1</v>
      </c>
      <c r="K72" s="107" t="s">
        <v>14</v>
      </c>
      <c r="L72" s="110" t="s">
        <v>14</v>
      </c>
      <c r="M72" s="109" t="s">
        <v>14</v>
      </c>
      <c r="N72" s="107" t="s">
        <v>14</v>
      </c>
      <c r="O72" s="110" t="s">
        <v>14</v>
      </c>
      <c r="P72" s="111" t="s">
        <v>14</v>
      </c>
    </row>
    <row r="73" spans="1:16" s="126" customFormat="1" ht="18" customHeight="1" x14ac:dyDescent="0.15">
      <c r="A73" s="107">
        <v>5</v>
      </c>
      <c r="B73" s="124" t="s">
        <v>26</v>
      </c>
      <c r="C73" s="125" t="s">
        <v>27</v>
      </c>
      <c r="D73" s="107" t="s">
        <v>8</v>
      </c>
      <c r="E73" s="110" t="s">
        <v>14</v>
      </c>
      <c r="F73" s="109" t="s">
        <v>14</v>
      </c>
      <c r="G73" s="107" t="str">
        <f t="shared" si="3"/>
        <v>小児科</v>
      </c>
      <c r="H73" s="109">
        <v>21</v>
      </c>
      <c r="I73" s="109" t="str">
        <f t="shared" si="4"/>
        <v>次の月曜</v>
      </c>
      <c r="J73" s="109" t="str">
        <f t="shared" si="5"/>
        <v>c1</v>
      </c>
      <c r="K73" s="107" t="s">
        <v>14</v>
      </c>
      <c r="L73" s="110" t="s">
        <v>14</v>
      </c>
      <c r="M73" s="109" t="s">
        <v>14</v>
      </c>
      <c r="N73" s="107" t="s">
        <v>14</v>
      </c>
      <c r="O73" s="110" t="s">
        <v>14</v>
      </c>
      <c r="P73" s="111" t="s">
        <v>14</v>
      </c>
    </row>
    <row r="74" spans="1:16" s="126" customFormat="1" ht="18" customHeight="1" x14ac:dyDescent="0.15">
      <c r="A74" s="107">
        <v>5</v>
      </c>
      <c r="B74" s="124" t="s">
        <v>338</v>
      </c>
      <c r="C74" s="125" t="s">
        <v>335</v>
      </c>
      <c r="D74" s="107" t="s">
        <v>8</v>
      </c>
      <c r="E74" s="110" t="s">
        <v>14</v>
      </c>
      <c r="F74" s="109" t="s">
        <v>14</v>
      </c>
      <c r="G74" s="107" t="s">
        <v>326</v>
      </c>
      <c r="H74" s="109">
        <v>12</v>
      </c>
      <c r="I74" s="109" t="s">
        <v>336</v>
      </c>
      <c r="J74" s="109" t="s">
        <v>337</v>
      </c>
      <c r="K74" s="107" t="s">
        <v>14</v>
      </c>
      <c r="L74" s="110" t="s">
        <v>14</v>
      </c>
      <c r="M74" s="109" t="s">
        <v>14</v>
      </c>
      <c r="N74" s="107" t="s">
        <v>14</v>
      </c>
      <c r="O74" s="110" t="s">
        <v>14</v>
      </c>
      <c r="P74" s="111" t="s">
        <v>14</v>
      </c>
    </row>
    <row r="75" spans="1:16" s="126" customFormat="1" ht="30" customHeight="1" x14ac:dyDescent="0.15">
      <c r="A75" s="107">
        <v>5</v>
      </c>
      <c r="B75" s="124" t="s">
        <v>35</v>
      </c>
      <c r="C75" s="125" t="s">
        <v>36</v>
      </c>
      <c r="D75" s="107" t="s">
        <v>8</v>
      </c>
      <c r="E75" s="110" t="s">
        <v>14</v>
      </c>
      <c r="F75" s="109" t="s">
        <v>14</v>
      </c>
      <c r="G75" s="136" t="s">
        <v>334</v>
      </c>
      <c r="H75" s="109">
        <v>21</v>
      </c>
      <c r="I75" s="109" t="str">
        <f t="shared" si="4"/>
        <v>次の月曜</v>
      </c>
      <c r="J75" s="109" t="str">
        <f t="shared" si="5"/>
        <v>c1</v>
      </c>
      <c r="K75" s="107" t="s">
        <v>14</v>
      </c>
      <c r="L75" s="110" t="s">
        <v>14</v>
      </c>
      <c r="M75" s="109" t="s">
        <v>14</v>
      </c>
      <c r="N75" s="107" t="s">
        <v>14</v>
      </c>
      <c r="O75" s="110" t="s">
        <v>14</v>
      </c>
      <c r="P75" s="111" t="s">
        <v>14</v>
      </c>
    </row>
    <row r="76" spans="1:16" s="126" customFormat="1" ht="18" customHeight="1" x14ac:dyDescent="0.15">
      <c r="A76" s="107">
        <v>5</v>
      </c>
      <c r="B76" s="124" t="s">
        <v>37</v>
      </c>
      <c r="C76" s="125" t="s">
        <v>38</v>
      </c>
      <c r="D76" s="107" t="s">
        <v>8</v>
      </c>
      <c r="E76" s="110" t="s">
        <v>14</v>
      </c>
      <c r="F76" s="109" t="s">
        <v>14</v>
      </c>
      <c r="G76" s="107" t="str">
        <f t="shared" si="3"/>
        <v>眼科</v>
      </c>
      <c r="H76" s="109">
        <v>23</v>
      </c>
      <c r="I76" s="109" t="str">
        <f t="shared" si="4"/>
        <v>次の月曜</v>
      </c>
      <c r="J76" s="109" t="str">
        <f t="shared" si="5"/>
        <v>c1</v>
      </c>
      <c r="K76" s="107" t="s">
        <v>14</v>
      </c>
      <c r="L76" s="110" t="s">
        <v>14</v>
      </c>
      <c r="M76" s="109" t="s">
        <v>14</v>
      </c>
      <c r="N76" s="107" t="s">
        <v>14</v>
      </c>
      <c r="O76" s="110" t="s">
        <v>14</v>
      </c>
      <c r="P76" s="111" t="s">
        <v>14</v>
      </c>
    </row>
    <row r="77" spans="1:16" s="126" customFormat="1" ht="18" customHeight="1" x14ac:dyDescent="0.15">
      <c r="A77" s="107">
        <v>5</v>
      </c>
      <c r="B77" s="124" t="s">
        <v>349</v>
      </c>
      <c r="C77" s="125"/>
      <c r="D77" s="107" t="s">
        <v>8</v>
      </c>
      <c r="E77" s="110" t="s">
        <v>14</v>
      </c>
      <c r="F77" s="109" t="s">
        <v>14</v>
      </c>
      <c r="G77" s="107" t="str">
        <f t="shared" si="3"/>
        <v>（全数）</v>
      </c>
      <c r="H77" s="109">
        <v>12</v>
      </c>
      <c r="I77" s="109" t="str">
        <f t="shared" si="4"/>
        <v>７日以内</v>
      </c>
      <c r="J77" s="109" t="str">
        <f t="shared" si="5"/>
        <v>b1</v>
      </c>
      <c r="K77" s="107" t="s">
        <v>14</v>
      </c>
      <c r="L77" s="110" t="s">
        <v>14</v>
      </c>
      <c r="M77" s="109" t="s">
        <v>14</v>
      </c>
      <c r="N77" s="107" t="s">
        <v>14</v>
      </c>
      <c r="O77" s="110" t="s">
        <v>14</v>
      </c>
      <c r="P77" s="111" t="s">
        <v>14</v>
      </c>
    </row>
    <row r="78" spans="1:16" s="126" customFormat="1" ht="42.75" customHeight="1" x14ac:dyDescent="0.15">
      <c r="A78" s="107">
        <v>5</v>
      </c>
      <c r="B78" s="129" t="s">
        <v>180</v>
      </c>
      <c r="C78" s="125" t="s">
        <v>39</v>
      </c>
      <c r="D78" s="107" t="s">
        <v>8</v>
      </c>
      <c r="E78" s="110" t="s">
        <v>14</v>
      </c>
      <c r="F78" s="109" t="s">
        <v>14</v>
      </c>
      <c r="G78" s="107" t="str">
        <f t="shared" si="3"/>
        <v>（全数）</v>
      </c>
      <c r="H78" s="109">
        <v>12</v>
      </c>
      <c r="I78" s="109" t="str">
        <f t="shared" si="4"/>
        <v>７日以内</v>
      </c>
      <c r="J78" s="109" t="str">
        <f t="shared" si="5"/>
        <v>b1</v>
      </c>
      <c r="K78" s="107" t="s">
        <v>14</v>
      </c>
      <c r="L78" s="110" t="s">
        <v>14</v>
      </c>
      <c r="M78" s="109" t="s">
        <v>14</v>
      </c>
      <c r="N78" s="107" t="s">
        <v>14</v>
      </c>
      <c r="O78" s="110" t="s">
        <v>14</v>
      </c>
      <c r="P78" s="111" t="s">
        <v>14</v>
      </c>
    </row>
    <row r="79" spans="1:16" s="128" customFormat="1" ht="18" customHeight="1" x14ac:dyDescent="0.15">
      <c r="A79" s="107">
        <v>5</v>
      </c>
      <c r="B79" s="124" t="s">
        <v>271</v>
      </c>
      <c r="C79" s="125" t="s">
        <v>45</v>
      </c>
      <c r="D79" s="107" t="s">
        <v>8</v>
      </c>
      <c r="E79" s="110" t="s">
        <v>14</v>
      </c>
      <c r="F79" s="109" t="s">
        <v>14</v>
      </c>
      <c r="G79" s="107" t="str">
        <f t="shared" si="3"/>
        <v>基幹</v>
      </c>
      <c r="H79" s="109">
        <v>251</v>
      </c>
      <c r="I79" s="109" t="str">
        <f t="shared" si="4"/>
        <v>次の月曜</v>
      </c>
      <c r="J79" s="109" t="str">
        <f t="shared" si="5"/>
        <v>c2</v>
      </c>
      <c r="K79" s="107" t="s">
        <v>14</v>
      </c>
      <c r="L79" s="110" t="s">
        <v>14</v>
      </c>
      <c r="M79" s="109" t="s">
        <v>14</v>
      </c>
      <c r="N79" s="107" t="s">
        <v>14</v>
      </c>
      <c r="O79" s="110" t="s">
        <v>14</v>
      </c>
      <c r="P79" s="111" t="s">
        <v>14</v>
      </c>
    </row>
    <row r="80" spans="1:16" s="128" customFormat="1" ht="18" customHeight="1" x14ac:dyDescent="0.15">
      <c r="A80" s="107">
        <v>5</v>
      </c>
      <c r="B80" s="108" t="s">
        <v>46</v>
      </c>
      <c r="C80" s="127" t="s">
        <v>47</v>
      </c>
      <c r="D80" s="107" t="s">
        <v>8</v>
      </c>
      <c r="E80" s="110" t="s">
        <v>14</v>
      </c>
      <c r="F80" s="109" t="s">
        <v>14</v>
      </c>
      <c r="G80" s="107" t="str">
        <f t="shared" si="3"/>
        <v>（全数）</v>
      </c>
      <c r="H80" s="109">
        <v>12</v>
      </c>
      <c r="I80" s="109" t="str">
        <f t="shared" si="4"/>
        <v>７日以内</v>
      </c>
      <c r="J80" s="109" t="str">
        <f t="shared" si="5"/>
        <v>b1</v>
      </c>
      <c r="K80" s="107" t="s">
        <v>14</v>
      </c>
      <c r="L80" s="110" t="s">
        <v>14</v>
      </c>
      <c r="M80" s="109" t="s">
        <v>14</v>
      </c>
      <c r="N80" s="107" t="s">
        <v>14</v>
      </c>
      <c r="O80" s="110" t="s">
        <v>14</v>
      </c>
      <c r="P80" s="111" t="s">
        <v>14</v>
      </c>
    </row>
    <row r="81" spans="1:16" s="128" customFormat="1" ht="18" customHeight="1" x14ac:dyDescent="0.15">
      <c r="A81" s="107">
        <v>5</v>
      </c>
      <c r="B81" s="124" t="s">
        <v>48</v>
      </c>
      <c r="C81" s="125" t="s">
        <v>49</v>
      </c>
      <c r="D81" s="107" t="s">
        <v>8</v>
      </c>
      <c r="E81" s="110" t="s">
        <v>14</v>
      </c>
      <c r="F81" s="109" t="s">
        <v>14</v>
      </c>
      <c r="G81" s="107" t="str">
        <f t="shared" si="3"/>
        <v>（全数）</v>
      </c>
      <c r="H81" s="109">
        <v>12</v>
      </c>
      <c r="I81" s="109" t="str">
        <f t="shared" si="4"/>
        <v>７日以内</v>
      </c>
      <c r="J81" s="109" t="str">
        <f t="shared" si="5"/>
        <v>b1</v>
      </c>
      <c r="K81" s="107" t="s">
        <v>14</v>
      </c>
      <c r="L81" s="110" t="s">
        <v>14</v>
      </c>
      <c r="M81" s="109" t="s">
        <v>14</v>
      </c>
      <c r="N81" s="107" t="s">
        <v>14</v>
      </c>
      <c r="O81" s="110" t="s">
        <v>14</v>
      </c>
      <c r="P81" s="111" t="s">
        <v>14</v>
      </c>
    </row>
    <row r="82" spans="1:16" s="128" customFormat="1" ht="18" customHeight="1" x14ac:dyDescent="0.15">
      <c r="A82" s="107">
        <v>5</v>
      </c>
      <c r="B82" s="124" t="s">
        <v>50</v>
      </c>
      <c r="C82" s="125" t="s">
        <v>51</v>
      </c>
      <c r="D82" s="107" t="s">
        <v>8</v>
      </c>
      <c r="E82" s="110" t="s">
        <v>14</v>
      </c>
      <c r="F82" s="109" t="s">
        <v>14</v>
      </c>
      <c r="G82" s="107" t="str">
        <f t="shared" si="3"/>
        <v>（全数）</v>
      </c>
      <c r="H82" s="109">
        <v>12</v>
      </c>
      <c r="I82" s="109" t="str">
        <f t="shared" si="4"/>
        <v>７日以内</v>
      </c>
      <c r="J82" s="109" t="str">
        <f t="shared" si="5"/>
        <v>b1</v>
      </c>
      <c r="K82" s="107" t="s">
        <v>14</v>
      </c>
      <c r="L82" s="110" t="s">
        <v>14</v>
      </c>
      <c r="M82" s="109" t="s">
        <v>14</v>
      </c>
      <c r="N82" s="107" t="s">
        <v>14</v>
      </c>
      <c r="O82" s="110" t="s">
        <v>14</v>
      </c>
      <c r="P82" s="111" t="s">
        <v>14</v>
      </c>
    </row>
    <row r="83" spans="1:16" s="128" customFormat="1" ht="18" customHeight="1" x14ac:dyDescent="0.15">
      <c r="A83" s="107">
        <v>5</v>
      </c>
      <c r="B83" s="108" t="s">
        <v>52</v>
      </c>
      <c r="C83" s="127" t="s">
        <v>53</v>
      </c>
      <c r="D83" s="107" t="s">
        <v>8</v>
      </c>
      <c r="E83" s="110" t="s">
        <v>14</v>
      </c>
      <c r="F83" s="109" t="s">
        <v>8</v>
      </c>
      <c r="G83" s="107" t="str">
        <f t="shared" si="3"/>
        <v>（全数）</v>
      </c>
      <c r="H83" s="109">
        <v>12</v>
      </c>
      <c r="I83" s="109" t="str">
        <f t="shared" si="4"/>
        <v>７日以内</v>
      </c>
      <c r="J83" s="109" t="s">
        <v>182</v>
      </c>
      <c r="K83" s="107" t="s">
        <v>14</v>
      </c>
      <c r="L83" s="110" t="s">
        <v>14</v>
      </c>
      <c r="M83" s="109" t="s">
        <v>14</v>
      </c>
      <c r="N83" s="107" t="s">
        <v>14</v>
      </c>
      <c r="O83" s="110" t="s">
        <v>14</v>
      </c>
      <c r="P83" s="111" t="s">
        <v>14</v>
      </c>
    </row>
    <row r="84" spans="1:16" s="128" customFormat="1" ht="35.25" customHeight="1" x14ac:dyDescent="0.15">
      <c r="A84" s="107">
        <v>5</v>
      </c>
      <c r="B84" s="129" t="s">
        <v>272</v>
      </c>
      <c r="C84" s="125" t="s">
        <v>56</v>
      </c>
      <c r="D84" s="107" t="s">
        <v>8</v>
      </c>
      <c r="E84" s="110" t="s">
        <v>14</v>
      </c>
      <c r="F84" s="109" t="s">
        <v>14</v>
      </c>
      <c r="G84" s="107" t="str">
        <f t="shared" si="3"/>
        <v>基幹</v>
      </c>
      <c r="H84" s="109">
        <v>251</v>
      </c>
      <c r="I84" s="109" t="str">
        <f t="shared" si="4"/>
        <v>次の月曜</v>
      </c>
      <c r="J84" s="109" t="str">
        <f t="shared" ref="J84:J114" si="6">IF(H84=11,"a",IF(H84=12,"b1",IF(H84=21,"c1",IF(H84=22,"c1",IF(H84=23,"c1",IF(H84=24,"c1","c2"))))))</f>
        <v>c2</v>
      </c>
      <c r="K84" s="107" t="s">
        <v>14</v>
      </c>
      <c r="L84" s="110" t="s">
        <v>14</v>
      </c>
      <c r="M84" s="109" t="s">
        <v>14</v>
      </c>
      <c r="N84" s="107" t="s">
        <v>14</v>
      </c>
      <c r="O84" s="110" t="s">
        <v>14</v>
      </c>
      <c r="P84" s="111" t="s">
        <v>14</v>
      </c>
    </row>
    <row r="85" spans="1:16" s="128" customFormat="1" ht="18" customHeight="1" x14ac:dyDescent="0.15">
      <c r="A85" s="107">
        <v>5</v>
      </c>
      <c r="B85" s="124" t="s">
        <v>57</v>
      </c>
      <c r="C85" s="125" t="s">
        <v>58</v>
      </c>
      <c r="D85" s="107" t="s">
        <v>8</v>
      </c>
      <c r="E85" s="110" t="s">
        <v>14</v>
      </c>
      <c r="F85" s="109" t="s">
        <v>14</v>
      </c>
      <c r="G85" s="107" t="str">
        <f t="shared" si="3"/>
        <v>（全数）</v>
      </c>
      <c r="H85" s="109">
        <v>12</v>
      </c>
      <c r="I85" s="109" t="str">
        <f t="shared" si="4"/>
        <v>７日以内</v>
      </c>
      <c r="J85" s="109" t="str">
        <f t="shared" si="6"/>
        <v>b1</v>
      </c>
      <c r="K85" s="107" t="s">
        <v>14</v>
      </c>
      <c r="L85" s="110" t="s">
        <v>14</v>
      </c>
      <c r="M85" s="109" t="s">
        <v>14</v>
      </c>
      <c r="N85" s="107" t="s">
        <v>14</v>
      </c>
      <c r="O85" s="110" t="s">
        <v>14</v>
      </c>
      <c r="P85" s="111" t="s">
        <v>14</v>
      </c>
    </row>
    <row r="86" spans="1:16" s="128" customFormat="1" ht="18" customHeight="1" x14ac:dyDescent="0.15">
      <c r="A86" s="107">
        <v>5</v>
      </c>
      <c r="B86" s="124" t="s">
        <v>204</v>
      </c>
      <c r="C86" s="125" t="s">
        <v>63</v>
      </c>
      <c r="D86" s="107" t="s">
        <v>8</v>
      </c>
      <c r="E86" s="110" t="s">
        <v>14</v>
      </c>
      <c r="F86" s="109" t="s">
        <v>14</v>
      </c>
      <c r="G86" s="107" t="str">
        <f>IF(H86=11,"（全数）",IF(H86=12,"（全数）",IF(H86=21,"小児科",IF(H86=22,"インフル",IF(H86=23,"眼科",IF(H86=24,"ＳＴＤ",IF(H86=251,"基幹",IF(H86=252,"基幹"))))))))</f>
        <v>（全数）</v>
      </c>
      <c r="H86" s="109">
        <v>12</v>
      </c>
      <c r="I86" s="109" t="str">
        <f>IF(H86=11,"直ちに",IF(H86=12,"７日以内",IF(H86=21,"次の月曜",IF(H86=22,"次の月曜",IF(H86=23,"次の月曜",IF(H86=24,"翌月初日",IF(H86=251,"次の月曜",IF(H86=252,"翌月初日"))))))))</f>
        <v>７日以内</v>
      </c>
      <c r="J86" s="109" t="str">
        <f>IF(H86=11,"a",IF(H86=12,"b1",IF(H86=21,"c1",IF(H86=22,"c1",IF(H86=23,"c1",IF(H86=24,"c1","c2"))))))</f>
        <v>b1</v>
      </c>
      <c r="K86" s="107" t="s">
        <v>14</v>
      </c>
      <c r="L86" s="110" t="s">
        <v>14</v>
      </c>
      <c r="M86" s="109" t="s">
        <v>14</v>
      </c>
      <c r="N86" s="107" t="s">
        <v>14</v>
      </c>
      <c r="O86" s="110" t="s">
        <v>14</v>
      </c>
      <c r="P86" s="111" t="s">
        <v>14</v>
      </c>
    </row>
    <row r="87" spans="1:16" s="128" customFormat="1" ht="18" customHeight="1" x14ac:dyDescent="0.15">
      <c r="A87" s="107">
        <v>5</v>
      </c>
      <c r="B87" s="181" t="s">
        <v>203</v>
      </c>
      <c r="C87" s="125" t="s">
        <v>63</v>
      </c>
      <c r="D87" s="107" t="s">
        <v>8</v>
      </c>
      <c r="E87" s="110" t="s">
        <v>14</v>
      </c>
      <c r="F87" s="109" t="s">
        <v>14</v>
      </c>
      <c r="G87" s="107" t="str">
        <f>IF(H87=11,"（全数）",IF(H87=12,"（全数）",IF(H87=21,"小児科",IF(H87=22,"インフル",IF(H87=23,"眼科",IF(H87=24,"ＳＴＤ",IF(H87=251,"基幹",IF(H87=252,"基幹"))))))))</f>
        <v>（全数）</v>
      </c>
      <c r="H87" s="109">
        <v>12</v>
      </c>
      <c r="I87" s="109" t="s">
        <v>192</v>
      </c>
      <c r="J87" s="109" t="s">
        <v>193</v>
      </c>
      <c r="K87" s="107" t="s">
        <v>14</v>
      </c>
      <c r="L87" s="110" t="s">
        <v>14</v>
      </c>
      <c r="M87" s="109" t="s">
        <v>14</v>
      </c>
      <c r="N87" s="107" t="s">
        <v>14</v>
      </c>
      <c r="O87" s="110" t="s">
        <v>14</v>
      </c>
      <c r="P87" s="111" t="s">
        <v>14</v>
      </c>
    </row>
    <row r="88" spans="1:16" s="128" customFormat="1" ht="18" customHeight="1" x14ac:dyDescent="0.15">
      <c r="A88" s="107">
        <v>5</v>
      </c>
      <c r="B88" s="124" t="s">
        <v>205</v>
      </c>
      <c r="C88" s="125" t="s">
        <v>63</v>
      </c>
      <c r="D88" s="107" t="s">
        <v>8</v>
      </c>
      <c r="E88" s="110" t="s">
        <v>14</v>
      </c>
      <c r="F88" s="109" t="s">
        <v>14</v>
      </c>
      <c r="G88" s="107" t="str">
        <f>IF(H88=11,"（全数）",IF(H88=12,"（全数）",IF(H88=21,"小児科",IF(H88=22,"インフル",IF(H88=23,"眼科",IF(H88=24,"ＳＴＤ",IF(H88=251,"基幹",IF(H88=252,"基幹"))))))))</f>
        <v>（全数）</v>
      </c>
      <c r="H88" s="109">
        <v>12</v>
      </c>
      <c r="I88" s="109" t="str">
        <f>IF(H88=11,"直ちに",IF(H88=12,"７日以内",IF(H88=21,"次の月曜",IF(H88=22,"次の月曜",IF(H88=23,"次の月曜",IF(H88=24,"翌月初日",IF(H88=251,"次の月曜",IF(H88=252,"翌月初日"))))))))</f>
        <v>７日以内</v>
      </c>
      <c r="J88" s="109" t="str">
        <f>IF(H88=11,"a",IF(H88=12,"b1",IF(H88=21,"c1",IF(H88=22,"c1",IF(H88=23,"c1",IF(H88=24,"c1","c2"))))))</f>
        <v>b1</v>
      </c>
      <c r="K88" s="107" t="s">
        <v>14</v>
      </c>
      <c r="L88" s="110" t="s">
        <v>14</v>
      </c>
      <c r="M88" s="109" t="s">
        <v>14</v>
      </c>
      <c r="N88" s="107" t="s">
        <v>14</v>
      </c>
      <c r="O88" s="110" t="s">
        <v>14</v>
      </c>
      <c r="P88" s="111" t="s">
        <v>14</v>
      </c>
    </row>
    <row r="89" spans="1:16" s="128" customFormat="1" ht="18" customHeight="1" x14ac:dyDescent="0.15">
      <c r="A89" s="107">
        <v>5</v>
      </c>
      <c r="B89" s="124" t="s">
        <v>61</v>
      </c>
      <c r="C89" s="125" t="s">
        <v>62</v>
      </c>
      <c r="D89" s="107" t="s">
        <v>8</v>
      </c>
      <c r="E89" s="110" t="s">
        <v>14</v>
      </c>
      <c r="F89" s="109" t="s">
        <v>14</v>
      </c>
      <c r="G89" s="107" t="str">
        <f t="shared" si="3"/>
        <v>小児科</v>
      </c>
      <c r="H89" s="109">
        <v>21</v>
      </c>
      <c r="I89" s="109" t="str">
        <f t="shared" si="4"/>
        <v>次の月曜</v>
      </c>
      <c r="J89" s="109" t="str">
        <f t="shared" si="6"/>
        <v>c1</v>
      </c>
      <c r="K89" s="107" t="s">
        <v>14</v>
      </c>
      <c r="L89" s="110" t="s">
        <v>14</v>
      </c>
      <c r="M89" s="109" t="s">
        <v>14</v>
      </c>
      <c r="N89" s="107" t="s">
        <v>14</v>
      </c>
      <c r="O89" s="110" t="s">
        <v>14</v>
      </c>
      <c r="P89" s="111" t="s">
        <v>14</v>
      </c>
    </row>
    <row r="90" spans="1:16" s="128" customFormat="1" ht="18" customHeight="1" x14ac:dyDescent="0.15">
      <c r="A90" s="107">
        <v>5</v>
      </c>
      <c r="B90" s="181" t="s">
        <v>339</v>
      </c>
      <c r="C90" s="125" t="s">
        <v>62</v>
      </c>
      <c r="D90" s="107" t="s">
        <v>8</v>
      </c>
      <c r="E90" s="110" t="s">
        <v>14</v>
      </c>
      <c r="F90" s="109" t="s">
        <v>14</v>
      </c>
      <c r="G90" s="107" t="str">
        <f>IF(H90=11,"（全数）",IF(H90=12,"（全数）",IF(H90=21,"小児科",IF(H90=22,"インフル",IF(H90=23,"眼科",IF(H90=24,"ＳＴＤ",IF(H90=251,"基幹",IF(H90=252,"基幹"))))))))</f>
        <v>（全数）</v>
      </c>
      <c r="H90" s="109">
        <v>12</v>
      </c>
      <c r="I90" s="109" t="str">
        <f>IF(H90=11,"直ちに",IF(H90=12,"７日以内",IF(H90=21,"次の月曜",IF(H90=22,"次の月曜",IF(H90=23,"次の月曜",IF(H90=24,"翌月初日",IF(H90=251,"次の月曜",IF(H90=252,"翌月初日"))))))))</f>
        <v>７日以内</v>
      </c>
      <c r="J90" s="109" t="str">
        <f>IF(H90=11,"a",IF(H90=12,"b1",IF(H90=21,"c1",IF(H90=22,"c1",IF(H90=23,"c1",IF(H90=24,"c1","c2"))))))</f>
        <v>b1</v>
      </c>
      <c r="K90" s="107" t="s">
        <v>14</v>
      </c>
      <c r="L90" s="110" t="s">
        <v>14</v>
      </c>
      <c r="M90" s="109" t="s">
        <v>14</v>
      </c>
      <c r="N90" s="107" t="s">
        <v>14</v>
      </c>
      <c r="O90" s="110" t="s">
        <v>14</v>
      </c>
      <c r="P90" s="111" t="s">
        <v>14</v>
      </c>
    </row>
    <row r="91" spans="1:16" s="101" customFormat="1" ht="18" customHeight="1" x14ac:dyDescent="0.15">
      <c r="A91" s="107">
        <v>5</v>
      </c>
      <c r="B91" s="108" t="s">
        <v>64</v>
      </c>
      <c r="C91" s="127" t="s">
        <v>65</v>
      </c>
      <c r="D91" s="107" t="s">
        <v>8</v>
      </c>
      <c r="E91" s="110" t="s">
        <v>14</v>
      </c>
      <c r="F91" s="109" t="s">
        <v>14</v>
      </c>
      <c r="G91" s="107" t="str">
        <f>IF(H91=11,"（全数）",IF(H91=12,"（全数）",IF(H91=21,"小児科",IF(H91=22,"インフル",IF(H91=23,"眼科",IF(H91=24,"ＳＴＤ",IF(H91=251,"基幹",IF(H91=252,"基幹"))))))))</f>
        <v>ＳＴＤ</v>
      </c>
      <c r="H91" s="109">
        <v>24</v>
      </c>
      <c r="I91" s="109" t="str">
        <f t="shared" si="4"/>
        <v>翌月初日</v>
      </c>
      <c r="J91" s="109" t="str">
        <f t="shared" si="6"/>
        <v>c1</v>
      </c>
      <c r="K91" s="107" t="s">
        <v>14</v>
      </c>
      <c r="L91" s="110" t="s">
        <v>14</v>
      </c>
      <c r="M91" s="109" t="s">
        <v>14</v>
      </c>
      <c r="N91" s="107" t="s">
        <v>14</v>
      </c>
      <c r="O91" s="110" t="s">
        <v>14</v>
      </c>
      <c r="P91" s="111" t="s">
        <v>14</v>
      </c>
    </row>
    <row r="92" spans="1:16" s="128" customFormat="1" ht="18" customHeight="1" x14ac:dyDescent="0.15">
      <c r="A92" s="107">
        <v>5</v>
      </c>
      <c r="B92" s="124" t="s">
        <v>66</v>
      </c>
      <c r="C92" s="125" t="s">
        <v>67</v>
      </c>
      <c r="D92" s="107" t="s">
        <v>8</v>
      </c>
      <c r="E92" s="110" t="s">
        <v>14</v>
      </c>
      <c r="F92" s="109" t="s">
        <v>14</v>
      </c>
      <c r="G92" s="107" t="str">
        <f>IF(H92=11,"（全数）",IF(H92=12,"（全数）",IF(H92=21,"小児科",IF(H92=22,"インフル",IF(H92=23,"眼科",IF(H92=24,"ＳＴＤ",IF(H92=251,"基幹",IF(H92=252,"基幹"))))))))</f>
        <v>ＳＴＤ</v>
      </c>
      <c r="H92" s="109">
        <v>24</v>
      </c>
      <c r="I92" s="109" t="str">
        <f t="shared" si="4"/>
        <v>翌月初日</v>
      </c>
      <c r="J92" s="109" t="str">
        <f t="shared" si="6"/>
        <v>c1</v>
      </c>
      <c r="K92" s="107" t="s">
        <v>14</v>
      </c>
      <c r="L92" s="110" t="s">
        <v>14</v>
      </c>
      <c r="M92" s="109" t="s">
        <v>14</v>
      </c>
      <c r="N92" s="107" t="s">
        <v>14</v>
      </c>
      <c r="O92" s="110" t="s">
        <v>14</v>
      </c>
      <c r="P92" s="111" t="s">
        <v>14</v>
      </c>
    </row>
    <row r="93" spans="1:16" s="128" customFormat="1" ht="18" customHeight="1" x14ac:dyDescent="0.15">
      <c r="A93" s="107">
        <v>5</v>
      </c>
      <c r="B93" s="124" t="s">
        <v>147</v>
      </c>
      <c r="C93" s="125" t="s">
        <v>158</v>
      </c>
      <c r="D93" s="107" t="s">
        <v>8</v>
      </c>
      <c r="E93" s="110" t="s">
        <v>14</v>
      </c>
      <c r="F93" s="109" t="s">
        <v>14</v>
      </c>
      <c r="G93" s="107" t="str">
        <f t="shared" ref="G93:G114" si="7">IF(H93=11,"（全数）",IF(H93=12,"（全数）",IF(H93=21,"小児科",IF(H93=22,"インフル",IF(H93=23,"眼科",IF(H93=24,"ＳＴＤ",IF(H93=251,"基幹",IF(H93=252,"基幹"))))))))</f>
        <v>ＳＴＤ</v>
      </c>
      <c r="H93" s="109">
        <v>24</v>
      </c>
      <c r="I93" s="109" t="str">
        <f t="shared" si="4"/>
        <v>翌月初日</v>
      </c>
      <c r="J93" s="109" t="str">
        <f t="shared" si="6"/>
        <v>c1</v>
      </c>
      <c r="K93" s="107" t="s">
        <v>14</v>
      </c>
      <c r="L93" s="110" t="s">
        <v>14</v>
      </c>
      <c r="M93" s="109" t="s">
        <v>14</v>
      </c>
      <c r="N93" s="107" t="s">
        <v>14</v>
      </c>
      <c r="O93" s="110" t="s">
        <v>14</v>
      </c>
      <c r="P93" s="111" t="s">
        <v>14</v>
      </c>
    </row>
    <row r="94" spans="1:16" s="128" customFormat="1" ht="18" customHeight="1" x14ac:dyDescent="0.15">
      <c r="A94" s="107">
        <v>5</v>
      </c>
      <c r="B94" s="124" t="s">
        <v>137</v>
      </c>
      <c r="C94" s="125" t="s">
        <v>68</v>
      </c>
      <c r="D94" s="107" t="s">
        <v>8</v>
      </c>
      <c r="E94" s="110" t="s">
        <v>14</v>
      </c>
      <c r="F94" s="109" t="s">
        <v>14</v>
      </c>
      <c r="G94" s="107" t="str">
        <f>IF(H94=11,"（全数）",IF(H94=12,"（全数）",IF(H94=21,"小児科",IF(H94=22,"インフル",IF(H94=23,"眼科",IF(H94=24,"ＳＴＤ",IF(H94=251,"基幹",IF(H94=252,"基幹"))))))))</f>
        <v>（全数）</v>
      </c>
      <c r="H94" s="109">
        <v>12</v>
      </c>
      <c r="I94" s="109" t="str">
        <f>IF(H94=11,"直ちに",IF(H94=12,"７日以内",IF(H94=21,"次の月曜",IF(H94=22,"次の月曜",IF(H94=23,"次の月曜",IF(H94=24,"翌月初日",IF(H94=251,"次の月曜",IF(H94=252,"翌月初日"))))))))</f>
        <v>７日以内</v>
      </c>
      <c r="J94" s="109" t="str">
        <f t="shared" si="6"/>
        <v>b1</v>
      </c>
      <c r="K94" s="107" t="s">
        <v>14</v>
      </c>
      <c r="L94" s="110" t="s">
        <v>14</v>
      </c>
      <c r="M94" s="109" t="s">
        <v>14</v>
      </c>
      <c r="N94" s="107" t="s">
        <v>14</v>
      </c>
      <c r="O94" s="110" t="s">
        <v>14</v>
      </c>
      <c r="P94" s="111" t="s">
        <v>14</v>
      </c>
    </row>
    <row r="95" spans="1:16" s="128" customFormat="1" ht="18" customHeight="1" x14ac:dyDescent="0.15">
      <c r="A95" s="107">
        <v>5</v>
      </c>
      <c r="B95" s="124" t="s">
        <v>72</v>
      </c>
      <c r="C95" s="125" t="s">
        <v>73</v>
      </c>
      <c r="D95" s="107" t="s">
        <v>8</v>
      </c>
      <c r="E95" s="110" t="s">
        <v>14</v>
      </c>
      <c r="F95" s="109" t="s">
        <v>14</v>
      </c>
      <c r="G95" s="107" t="str">
        <f>IF(H95=11,"（全数）",IF(H95=12,"（全数）",IF(H95=21,"小児科",IF(H95=22,"インフル",IF(H95=23,"眼科",IF(H95=24,"ＳＴＤ",IF(H95=251,"基幹",IF(H95=252,"基幹"))))))))</f>
        <v>小児科</v>
      </c>
      <c r="H95" s="109">
        <v>21</v>
      </c>
      <c r="I95" s="109" t="str">
        <f>IF(H95=11,"直ちに",IF(H95=12,"７日以内",IF(H95=21,"次の月曜",IF(H95=22,"次の月曜",IF(H95=23,"次の月曜",IF(H95=24,"翌月初日",IF(H95=251,"次の月曜",IF(H95=252,"翌月初日"))))))))</f>
        <v>次の月曜</v>
      </c>
      <c r="J95" s="109" t="str">
        <f t="shared" si="6"/>
        <v>c1</v>
      </c>
      <c r="K95" s="107" t="s">
        <v>14</v>
      </c>
      <c r="L95" s="110" t="s">
        <v>14</v>
      </c>
      <c r="M95" s="109" t="s">
        <v>14</v>
      </c>
      <c r="N95" s="107" t="s">
        <v>14</v>
      </c>
      <c r="O95" s="110" t="s">
        <v>14</v>
      </c>
      <c r="P95" s="111" t="s">
        <v>14</v>
      </c>
    </row>
    <row r="96" spans="1:16" s="128" customFormat="1" ht="18" customHeight="1" x14ac:dyDescent="0.15">
      <c r="A96" s="107">
        <v>5</v>
      </c>
      <c r="B96" s="124" t="s">
        <v>76</v>
      </c>
      <c r="C96" s="125" t="s">
        <v>77</v>
      </c>
      <c r="D96" s="107" t="s">
        <v>8</v>
      </c>
      <c r="E96" s="110" t="s">
        <v>14</v>
      </c>
      <c r="F96" s="109" t="s">
        <v>14</v>
      </c>
      <c r="G96" s="107" t="str">
        <f t="shared" si="7"/>
        <v>小児科</v>
      </c>
      <c r="H96" s="109">
        <v>21</v>
      </c>
      <c r="I96" s="109" t="str">
        <f>IF(H96=11,"直ちに",IF(H96=12,"７日以内",IF(H96=21,"次の月曜",IF(H96=22,"次の月曜",IF(H96=23,"次の月曜",IF(H96=24,"翌月初日",IF(H96=251,"次の月曜",IF(H96=252,"翌月初日"))))))))</f>
        <v>次の月曜</v>
      </c>
      <c r="J96" s="109" t="str">
        <f t="shared" si="6"/>
        <v>c1</v>
      </c>
      <c r="K96" s="107" t="s">
        <v>14</v>
      </c>
      <c r="L96" s="110" t="s">
        <v>14</v>
      </c>
      <c r="M96" s="109" t="s">
        <v>14</v>
      </c>
      <c r="N96" s="107" t="s">
        <v>14</v>
      </c>
      <c r="O96" s="110" t="s">
        <v>14</v>
      </c>
      <c r="P96" s="111" t="s">
        <v>14</v>
      </c>
    </row>
    <row r="97" spans="1:16" s="128" customFormat="1" ht="18" customHeight="1" x14ac:dyDescent="0.15">
      <c r="A97" s="107">
        <v>5</v>
      </c>
      <c r="B97" s="124" t="s">
        <v>138</v>
      </c>
      <c r="C97" s="125" t="s">
        <v>78</v>
      </c>
      <c r="D97" s="107" t="s">
        <v>8</v>
      </c>
      <c r="E97" s="110" t="s">
        <v>14</v>
      </c>
      <c r="F97" s="109" t="s">
        <v>14</v>
      </c>
      <c r="G97" s="107" t="str">
        <f t="shared" si="7"/>
        <v>小児科</v>
      </c>
      <c r="H97" s="109">
        <v>21</v>
      </c>
      <c r="I97" s="109" t="str">
        <f>IF(H97=11,"直ちに",IF(H97=12,"７日以内",IF(H97=21,"次の月曜",IF(H97=22,"次の月曜",IF(H97=23,"次の月曜",IF(H97=24,"翌月初日",IF(H97=251,"次の月曜",IF(H97=252,"翌月初日"))))))))</f>
        <v>次の月曜</v>
      </c>
      <c r="J97" s="109" t="str">
        <f t="shared" si="6"/>
        <v>c1</v>
      </c>
      <c r="K97" s="107" t="s">
        <v>14</v>
      </c>
      <c r="L97" s="110" t="s">
        <v>14</v>
      </c>
      <c r="M97" s="109" t="s">
        <v>14</v>
      </c>
      <c r="N97" s="107" t="s">
        <v>14</v>
      </c>
      <c r="O97" s="110" t="s">
        <v>14</v>
      </c>
      <c r="P97" s="111" t="s">
        <v>14</v>
      </c>
    </row>
    <row r="98" spans="1:16" s="128" customFormat="1" ht="18" customHeight="1" x14ac:dyDescent="0.15">
      <c r="A98" s="107">
        <v>5</v>
      </c>
      <c r="B98" s="108" t="s">
        <v>83</v>
      </c>
      <c r="C98" s="127" t="s">
        <v>84</v>
      </c>
      <c r="D98" s="107" t="s">
        <v>8</v>
      </c>
      <c r="E98" s="110" t="s">
        <v>14</v>
      </c>
      <c r="F98" s="109" t="s">
        <v>8</v>
      </c>
      <c r="G98" s="107" t="str">
        <f t="shared" si="7"/>
        <v>（全数）</v>
      </c>
      <c r="H98" s="109">
        <v>12</v>
      </c>
      <c r="I98" s="109" t="str">
        <f t="shared" ref="I98:I114" si="8">IF(H98=11,"直ちに",IF(H98=12,"７日以内",IF(H98=21,"次の月曜",IF(H98=22,"次の月曜",IF(H98=23,"次の月曜",IF(H98=24,"翌月初日",IF(H98=251,"次の月曜",IF(H98=252,"翌月初日"))))))))</f>
        <v>７日以内</v>
      </c>
      <c r="J98" s="109" t="str">
        <f t="shared" si="6"/>
        <v>b1</v>
      </c>
      <c r="K98" s="107" t="s">
        <v>14</v>
      </c>
      <c r="L98" s="110" t="s">
        <v>14</v>
      </c>
      <c r="M98" s="109" t="s">
        <v>14</v>
      </c>
      <c r="N98" s="107" t="s">
        <v>14</v>
      </c>
      <c r="O98" s="110" t="s">
        <v>14</v>
      </c>
      <c r="P98" s="111" t="s">
        <v>14</v>
      </c>
    </row>
    <row r="99" spans="1:16" s="128" customFormat="1" ht="18" customHeight="1" x14ac:dyDescent="0.15">
      <c r="A99" s="107">
        <v>5</v>
      </c>
      <c r="B99" s="108" t="s">
        <v>340</v>
      </c>
      <c r="C99" s="127" t="s">
        <v>84</v>
      </c>
      <c r="D99" s="107" t="s">
        <v>8</v>
      </c>
      <c r="E99" s="110" t="s">
        <v>14</v>
      </c>
      <c r="F99" s="109" t="s">
        <v>14</v>
      </c>
      <c r="G99" s="107" t="str">
        <f t="shared" si="7"/>
        <v>（全数）</v>
      </c>
      <c r="H99" s="109">
        <v>12</v>
      </c>
      <c r="I99" s="109" t="str">
        <f t="shared" si="8"/>
        <v>７日以内</v>
      </c>
      <c r="J99" s="109" t="str">
        <f t="shared" si="6"/>
        <v>b1</v>
      </c>
      <c r="K99" s="107" t="s">
        <v>14</v>
      </c>
      <c r="L99" s="110" t="s">
        <v>14</v>
      </c>
      <c r="M99" s="109" t="s">
        <v>14</v>
      </c>
      <c r="N99" s="107" t="s">
        <v>14</v>
      </c>
      <c r="O99" s="110" t="s">
        <v>14</v>
      </c>
      <c r="P99" s="111" t="s">
        <v>14</v>
      </c>
    </row>
    <row r="100" spans="1:16" s="128" customFormat="1" ht="18" customHeight="1" x14ac:dyDescent="0.15">
      <c r="A100" s="107">
        <v>5</v>
      </c>
      <c r="B100" s="124" t="s">
        <v>85</v>
      </c>
      <c r="C100" s="125" t="s">
        <v>86</v>
      </c>
      <c r="D100" s="107" t="s">
        <v>8</v>
      </c>
      <c r="E100" s="110" t="s">
        <v>14</v>
      </c>
      <c r="F100" s="109" t="s">
        <v>14</v>
      </c>
      <c r="G100" s="107" t="str">
        <f t="shared" si="7"/>
        <v>（全数）</v>
      </c>
      <c r="H100" s="109">
        <v>12</v>
      </c>
      <c r="I100" s="109" t="str">
        <f t="shared" si="8"/>
        <v>７日以内</v>
      </c>
      <c r="J100" s="109" t="str">
        <f t="shared" si="6"/>
        <v>b1</v>
      </c>
      <c r="K100" s="107" t="s">
        <v>14</v>
      </c>
      <c r="L100" s="110" t="s">
        <v>14</v>
      </c>
      <c r="M100" s="109" t="s">
        <v>14</v>
      </c>
      <c r="N100" s="107" t="s">
        <v>14</v>
      </c>
      <c r="O100" s="110" t="s">
        <v>14</v>
      </c>
      <c r="P100" s="111" t="s">
        <v>14</v>
      </c>
    </row>
    <row r="101" spans="1:16" s="128" customFormat="1" ht="18" customHeight="1" x14ac:dyDescent="0.15">
      <c r="A101" s="107">
        <v>5</v>
      </c>
      <c r="B101" s="124" t="s">
        <v>146</v>
      </c>
      <c r="C101" s="125" t="s">
        <v>159</v>
      </c>
      <c r="D101" s="107" t="s">
        <v>8</v>
      </c>
      <c r="E101" s="110" t="s">
        <v>14</v>
      </c>
      <c r="F101" s="109" t="s">
        <v>14</v>
      </c>
      <c r="G101" s="107" t="str">
        <f>IF(H101=11,"（全数）",IF(H101=12,"（全数）",IF(H101=21,"小児科",IF(H101=22,"インフル",IF(H101=23,"眼科",IF(H101=24,"ＳＴＤ",IF(H101=251,"基幹",IF(H101=252,"基幹"))))))))</f>
        <v>（全数）</v>
      </c>
      <c r="H101" s="109">
        <v>12</v>
      </c>
      <c r="I101" s="109" t="str">
        <f t="shared" si="8"/>
        <v>７日以内</v>
      </c>
      <c r="J101" s="109" t="str">
        <f t="shared" si="6"/>
        <v>b1</v>
      </c>
      <c r="K101" s="107" t="s">
        <v>14</v>
      </c>
      <c r="L101" s="110" t="s">
        <v>14</v>
      </c>
      <c r="M101" s="109" t="s">
        <v>14</v>
      </c>
      <c r="N101" s="107" t="s">
        <v>14</v>
      </c>
      <c r="O101" s="110" t="s">
        <v>14</v>
      </c>
      <c r="P101" s="111" t="s">
        <v>14</v>
      </c>
    </row>
    <row r="102" spans="1:16" s="128" customFormat="1" ht="18" customHeight="1" x14ac:dyDescent="0.15">
      <c r="A102" s="107">
        <v>5</v>
      </c>
      <c r="B102" s="124" t="s">
        <v>87</v>
      </c>
      <c r="C102" s="125" t="s">
        <v>88</v>
      </c>
      <c r="D102" s="107" t="s">
        <v>8</v>
      </c>
      <c r="E102" s="110" t="s">
        <v>14</v>
      </c>
      <c r="F102" s="109" t="s">
        <v>14</v>
      </c>
      <c r="G102" s="107" t="str">
        <f t="shared" si="7"/>
        <v>（全数）</v>
      </c>
      <c r="H102" s="109">
        <v>12</v>
      </c>
      <c r="I102" s="109" t="str">
        <f t="shared" si="8"/>
        <v>７日以内</v>
      </c>
      <c r="J102" s="109" t="str">
        <f t="shared" si="6"/>
        <v>b1</v>
      </c>
      <c r="K102" s="107" t="s">
        <v>14</v>
      </c>
      <c r="L102" s="110" t="s">
        <v>14</v>
      </c>
      <c r="M102" s="109" t="s">
        <v>14</v>
      </c>
      <c r="N102" s="107" t="s">
        <v>14</v>
      </c>
      <c r="O102" s="110" t="s">
        <v>14</v>
      </c>
      <c r="P102" s="111" t="s">
        <v>14</v>
      </c>
    </row>
    <row r="103" spans="1:16" s="128" customFormat="1" ht="18" customHeight="1" x14ac:dyDescent="0.15">
      <c r="A103" s="107">
        <v>5</v>
      </c>
      <c r="B103" s="124" t="s">
        <v>93</v>
      </c>
      <c r="C103" s="125" t="s">
        <v>94</v>
      </c>
      <c r="D103" s="107" t="s">
        <v>8</v>
      </c>
      <c r="E103" s="110" t="s">
        <v>14</v>
      </c>
      <c r="F103" s="109" t="s">
        <v>14</v>
      </c>
      <c r="G103" s="107" t="str">
        <f t="shared" si="7"/>
        <v>（全数）</v>
      </c>
      <c r="H103" s="109">
        <v>12</v>
      </c>
      <c r="I103" s="109" t="str">
        <f t="shared" si="8"/>
        <v>７日以内</v>
      </c>
      <c r="J103" s="109" t="str">
        <f t="shared" si="6"/>
        <v>b1</v>
      </c>
      <c r="K103" s="107" t="s">
        <v>14</v>
      </c>
      <c r="L103" s="110" t="s">
        <v>14</v>
      </c>
      <c r="M103" s="109" t="s">
        <v>14</v>
      </c>
      <c r="N103" s="107" t="s">
        <v>14</v>
      </c>
      <c r="O103" s="110" t="s">
        <v>14</v>
      </c>
      <c r="P103" s="111" t="s">
        <v>14</v>
      </c>
    </row>
    <row r="104" spans="1:16" s="128" customFormat="1" ht="18" customHeight="1" x14ac:dyDescent="0.15">
      <c r="A104" s="107">
        <v>5</v>
      </c>
      <c r="B104" s="181" t="s">
        <v>140</v>
      </c>
      <c r="C104" s="125" t="s">
        <v>95</v>
      </c>
      <c r="D104" s="107" t="s">
        <v>8</v>
      </c>
      <c r="E104" s="110" t="s">
        <v>14</v>
      </c>
      <c r="F104" s="109" t="s">
        <v>14</v>
      </c>
      <c r="G104" s="107" t="str">
        <f t="shared" si="7"/>
        <v>（全数）</v>
      </c>
      <c r="H104" s="109">
        <v>12</v>
      </c>
      <c r="I104" s="109" t="s">
        <v>192</v>
      </c>
      <c r="J104" s="109" t="s">
        <v>193</v>
      </c>
      <c r="K104" s="107" t="s">
        <v>14</v>
      </c>
      <c r="L104" s="110" t="s">
        <v>14</v>
      </c>
      <c r="M104" s="109" t="s">
        <v>14</v>
      </c>
      <c r="N104" s="107" t="s">
        <v>14</v>
      </c>
      <c r="O104" s="110" t="s">
        <v>14</v>
      </c>
      <c r="P104" s="111" t="s">
        <v>14</v>
      </c>
    </row>
    <row r="105" spans="1:16" s="128" customFormat="1" ht="18" customHeight="1" x14ac:dyDescent="0.15">
      <c r="A105" s="107">
        <v>5</v>
      </c>
      <c r="B105" s="124" t="s">
        <v>98</v>
      </c>
      <c r="C105" s="125" t="s">
        <v>99</v>
      </c>
      <c r="D105" s="107" t="s">
        <v>8</v>
      </c>
      <c r="E105" s="110" t="s">
        <v>14</v>
      </c>
      <c r="F105" s="109" t="s">
        <v>14</v>
      </c>
      <c r="G105" s="107" t="str">
        <f t="shared" si="7"/>
        <v>基幹</v>
      </c>
      <c r="H105" s="109">
        <v>252</v>
      </c>
      <c r="I105" s="109" t="str">
        <f t="shared" si="8"/>
        <v>翌月初日</v>
      </c>
      <c r="J105" s="109" t="str">
        <f t="shared" si="6"/>
        <v>c2</v>
      </c>
      <c r="K105" s="107" t="s">
        <v>14</v>
      </c>
      <c r="L105" s="110" t="s">
        <v>14</v>
      </c>
      <c r="M105" s="109" t="s">
        <v>14</v>
      </c>
      <c r="N105" s="107" t="s">
        <v>14</v>
      </c>
      <c r="O105" s="110" t="s">
        <v>14</v>
      </c>
      <c r="P105" s="111" t="s">
        <v>14</v>
      </c>
    </row>
    <row r="106" spans="1:16" s="128" customFormat="1" ht="18" customHeight="1" x14ac:dyDescent="0.15">
      <c r="A106" s="107">
        <v>5</v>
      </c>
      <c r="B106" s="124" t="s">
        <v>100</v>
      </c>
      <c r="C106" s="125" t="s">
        <v>101</v>
      </c>
      <c r="D106" s="107" t="s">
        <v>8</v>
      </c>
      <c r="E106" s="110" t="s">
        <v>14</v>
      </c>
      <c r="F106" s="109" t="s">
        <v>14</v>
      </c>
      <c r="G106" s="107" t="str">
        <f t="shared" si="7"/>
        <v>小児科</v>
      </c>
      <c r="H106" s="109">
        <v>21</v>
      </c>
      <c r="I106" s="109" t="str">
        <f t="shared" si="8"/>
        <v>次の月曜</v>
      </c>
      <c r="J106" s="109" t="str">
        <f t="shared" si="6"/>
        <v>c1</v>
      </c>
      <c r="K106" s="107" t="s">
        <v>14</v>
      </c>
      <c r="L106" s="110" t="s">
        <v>14</v>
      </c>
      <c r="M106" s="109" t="s">
        <v>14</v>
      </c>
      <c r="N106" s="107" t="s">
        <v>14</v>
      </c>
      <c r="O106" s="110" t="s">
        <v>14</v>
      </c>
      <c r="P106" s="111" t="s">
        <v>14</v>
      </c>
    </row>
    <row r="107" spans="1:16" s="128" customFormat="1" ht="18" customHeight="1" x14ac:dyDescent="0.15">
      <c r="A107" s="107">
        <v>5</v>
      </c>
      <c r="B107" s="124" t="s">
        <v>103</v>
      </c>
      <c r="C107" s="125" t="s">
        <v>104</v>
      </c>
      <c r="D107" s="107" t="s">
        <v>8</v>
      </c>
      <c r="E107" s="110" t="s">
        <v>14</v>
      </c>
      <c r="F107" s="109" t="s">
        <v>14</v>
      </c>
      <c r="G107" s="107" t="str">
        <f t="shared" si="7"/>
        <v>基幹</v>
      </c>
      <c r="H107" s="109">
        <v>251</v>
      </c>
      <c r="I107" s="109" t="str">
        <f t="shared" si="8"/>
        <v>次の月曜</v>
      </c>
      <c r="J107" s="109" t="str">
        <f t="shared" si="6"/>
        <v>c2</v>
      </c>
      <c r="K107" s="107" t="s">
        <v>14</v>
      </c>
      <c r="L107" s="110" t="s">
        <v>14</v>
      </c>
      <c r="M107" s="109" t="s">
        <v>14</v>
      </c>
      <c r="N107" s="107" t="s">
        <v>14</v>
      </c>
      <c r="O107" s="110" t="s">
        <v>14</v>
      </c>
      <c r="P107" s="111" t="s">
        <v>14</v>
      </c>
    </row>
    <row r="108" spans="1:16" s="128" customFormat="1" ht="18" customHeight="1" x14ac:dyDescent="0.15">
      <c r="A108" s="107">
        <v>5</v>
      </c>
      <c r="B108" s="179" t="s">
        <v>185</v>
      </c>
      <c r="C108" s="127" t="s">
        <v>105</v>
      </c>
      <c r="D108" s="107" t="s">
        <v>8</v>
      </c>
      <c r="E108" s="110" t="s">
        <v>14</v>
      </c>
      <c r="F108" s="109" t="s">
        <v>14</v>
      </c>
      <c r="G108" s="107" t="str">
        <f t="shared" si="7"/>
        <v>（全数）</v>
      </c>
      <c r="H108" s="109">
        <v>12</v>
      </c>
      <c r="I108" s="109" t="s">
        <v>192</v>
      </c>
      <c r="J108" s="109" t="s">
        <v>193</v>
      </c>
      <c r="K108" s="107" t="s">
        <v>14</v>
      </c>
      <c r="L108" s="110" t="s">
        <v>14</v>
      </c>
      <c r="M108" s="109" t="s">
        <v>14</v>
      </c>
      <c r="N108" s="107" t="s">
        <v>14</v>
      </c>
      <c r="O108" s="110" t="s">
        <v>14</v>
      </c>
      <c r="P108" s="111" t="s">
        <v>14</v>
      </c>
    </row>
    <row r="109" spans="1:16" s="128" customFormat="1" ht="18" customHeight="1" x14ac:dyDescent="0.15">
      <c r="A109" s="107">
        <v>5</v>
      </c>
      <c r="B109" s="124" t="s">
        <v>108</v>
      </c>
      <c r="C109" s="125" t="s">
        <v>109</v>
      </c>
      <c r="D109" s="107" t="s">
        <v>8</v>
      </c>
      <c r="E109" s="110" t="s">
        <v>14</v>
      </c>
      <c r="F109" s="109" t="s">
        <v>14</v>
      </c>
      <c r="G109" s="107" t="str">
        <f t="shared" si="7"/>
        <v>基幹</v>
      </c>
      <c r="H109" s="109">
        <v>251</v>
      </c>
      <c r="I109" s="109" t="str">
        <f t="shared" si="8"/>
        <v>次の月曜</v>
      </c>
      <c r="J109" s="109" t="str">
        <f t="shared" si="6"/>
        <v>c2</v>
      </c>
      <c r="K109" s="107" t="s">
        <v>14</v>
      </c>
      <c r="L109" s="110" t="s">
        <v>14</v>
      </c>
      <c r="M109" s="109" t="s">
        <v>14</v>
      </c>
      <c r="N109" s="107" t="s">
        <v>14</v>
      </c>
      <c r="O109" s="110" t="s">
        <v>14</v>
      </c>
      <c r="P109" s="111" t="s">
        <v>14</v>
      </c>
    </row>
    <row r="110" spans="1:16" s="128" customFormat="1" ht="18" customHeight="1" x14ac:dyDescent="0.15">
      <c r="A110" s="107">
        <v>5</v>
      </c>
      <c r="B110" s="108" t="s">
        <v>110</v>
      </c>
      <c r="C110" s="127" t="s">
        <v>111</v>
      </c>
      <c r="D110" s="107" t="s">
        <v>8</v>
      </c>
      <c r="E110" s="110" t="s">
        <v>14</v>
      </c>
      <c r="F110" s="109" t="s">
        <v>14</v>
      </c>
      <c r="G110" s="107" t="str">
        <f t="shared" si="7"/>
        <v>基幹</v>
      </c>
      <c r="H110" s="109">
        <v>252</v>
      </c>
      <c r="I110" s="109" t="str">
        <f t="shared" si="8"/>
        <v>翌月初日</v>
      </c>
      <c r="J110" s="109" t="str">
        <f t="shared" si="6"/>
        <v>c2</v>
      </c>
      <c r="K110" s="107" t="s">
        <v>14</v>
      </c>
      <c r="L110" s="110" t="s">
        <v>14</v>
      </c>
      <c r="M110" s="109" t="s">
        <v>14</v>
      </c>
      <c r="N110" s="107" t="s">
        <v>14</v>
      </c>
      <c r="O110" s="110" t="s">
        <v>14</v>
      </c>
      <c r="P110" s="111" t="s">
        <v>14</v>
      </c>
    </row>
    <row r="111" spans="1:16" s="128" customFormat="1" ht="18" customHeight="1" x14ac:dyDescent="0.15">
      <c r="A111" s="107">
        <v>5</v>
      </c>
      <c r="B111" s="124" t="s">
        <v>273</v>
      </c>
      <c r="C111" s="125" t="s">
        <v>113</v>
      </c>
      <c r="D111" s="107" t="s">
        <v>8</v>
      </c>
      <c r="E111" s="110" t="s">
        <v>14</v>
      </c>
      <c r="F111" s="109" t="s">
        <v>14</v>
      </c>
      <c r="G111" s="107" t="s">
        <v>326</v>
      </c>
      <c r="H111" s="109">
        <v>252</v>
      </c>
      <c r="I111" s="109" t="s">
        <v>341</v>
      </c>
      <c r="J111" s="109" t="s">
        <v>342</v>
      </c>
      <c r="K111" s="107" t="s">
        <v>14</v>
      </c>
      <c r="L111" s="110" t="s">
        <v>14</v>
      </c>
      <c r="M111" s="109" t="s">
        <v>14</v>
      </c>
      <c r="N111" s="107" t="s">
        <v>14</v>
      </c>
      <c r="O111" s="110" t="s">
        <v>14</v>
      </c>
      <c r="P111" s="111" t="s">
        <v>14</v>
      </c>
    </row>
    <row r="112" spans="1:16" s="128" customFormat="1" ht="18" customHeight="1" x14ac:dyDescent="0.15">
      <c r="A112" s="107">
        <v>5</v>
      </c>
      <c r="B112" s="124" t="s">
        <v>112</v>
      </c>
      <c r="C112" s="125" t="s">
        <v>113</v>
      </c>
      <c r="D112" s="107" t="s">
        <v>8</v>
      </c>
      <c r="E112" s="110" t="s">
        <v>14</v>
      </c>
      <c r="F112" s="109" t="s">
        <v>14</v>
      </c>
      <c r="G112" s="107" t="str">
        <f t="shared" si="7"/>
        <v>基幹</v>
      </c>
      <c r="H112" s="109">
        <v>252</v>
      </c>
      <c r="I112" s="109" t="str">
        <f t="shared" si="8"/>
        <v>翌月初日</v>
      </c>
      <c r="J112" s="109" t="str">
        <f t="shared" si="6"/>
        <v>c2</v>
      </c>
      <c r="K112" s="107" t="s">
        <v>14</v>
      </c>
      <c r="L112" s="110" t="s">
        <v>14</v>
      </c>
      <c r="M112" s="109" t="s">
        <v>14</v>
      </c>
      <c r="N112" s="107" t="s">
        <v>14</v>
      </c>
      <c r="O112" s="110" t="s">
        <v>14</v>
      </c>
      <c r="P112" s="111" t="s">
        <v>14</v>
      </c>
    </row>
    <row r="113" spans="1:16" s="128" customFormat="1" ht="18" customHeight="1" x14ac:dyDescent="0.15">
      <c r="A113" s="107">
        <v>5</v>
      </c>
      <c r="B113" s="124" t="s">
        <v>116</v>
      </c>
      <c r="C113" s="125" t="s">
        <v>117</v>
      </c>
      <c r="D113" s="107" t="s">
        <v>8</v>
      </c>
      <c r="E113" s="110" t="s">
        <v>14</v>
      </c>
      <c r="F113" s="109" t="s">
        <v>14</v>
      </c>
      <c r="G113" s="107" t="str">
        <f t="shared" si="7"/>
        <v>眼科</v>
      </c>
      <c r="H113" s="109">
        <v>23</v>
      </c>
      <c r="I113" s="109" t="str">
        <f t="shared" si="8"/>
        <v>次の月曜</v>
      </c>
      <c r="J113" s="109" t="str">
        <f t="shared" si="6"/>
        <v>c1</v>
      </c>
      <c r="K113" s="107" t="s">
        <v>14</v>
      </c>
      <c r="L113" s="110" t="s">
        <v>14</v>
      </c>
      <c r="M113" s="109" t="s">
        <v>14</v>
      </c>
      <c r="N113" s="107" t="s">
        <v>14</v>
      </c>
      <c r="O113" s="110" t="s">
        <v>14</v>
      </c>
      <c r="P113" s="111" t="s">
        <v>14</v>
      </c>
    </row>
    <row r="114" spans="1:16" s="128" customFormat="1" ht="18" customHeight="1" x14ac:dyDescent="0.15">
      <c r="A114" s="107">
        <v>5</v>
      </c>
      <c r="B114" s="124" t="s">
        <v>118</v>
      </c>
      <c r="C114" s="125" t="s">
        <v>119</v>
      </c>
      <c r="D114" s="107" t="s">
        <v>8</v>
      </c>
      <c r="E114" s="110" t="s">
        <v>14</v>
      </c>
      <c r="F114" s="109" t="s">
        <v>14</v>
      </c>
      <c r="G114" s="107" t="str">
        <f t="shared" si="7"/>
        <v>小児科</v>
      </c>
      <c r="H114" s="109">
        <v>21</v>
      </c>
      <c r="I114" s="109" t="str">
        <f t="shared" si="8"/>
        <v>次の月曜</v>
      </c>
      <c r="J114" s="109" t="str">
        <f t="shared" si="6"/>
        <v>c1</v>
      </c>
      <c r="K114" s="107" t="s">
        <v>14</v>
      </c>
      <c r="L114" s="110" t="s">
        <v>14</v>
      </c>
      <c r="M114" s="109" t="s">
        <v>14</v>
      </c>
      <c r="N114" s="107" t="s">
        <v>14</v>
      </c>
      <c r="O114" s="110" t="s">
        <v>14</v>
      </c>
      <c r="P114" s="111" t="s">
        <v>14</v>
      </c>
    </row>
    <row r="115" spans="1:16" s="128" customFormat="1" ht="18" customHeight="1" thickBot="1" x14ac:dyDescent="0.2">
      <c r="A115" s="119">
        <v>5</v>
      </c>
      <c r="B115" s="137" t="s">
        <v>120</v>
      </c>
      <c r="C115" s="138" t="s">
        <v>121</v>
      </c>
      <c r="D115" s="119" t="s">
        <v>8</v>
      </c>
      <c r="E115" s="122" t="s">
        <v>14</v>
      </c>
      <c r="F115" s="121" t="s">
        <v>14</v>
      </c>
      <c r="G115" s="119" t="s">
        <v>163</v>
      </c>
      <c r="H115" s="121">
        <v>24</v>
      </c>
      <c r="I115" s="121" t="s">
        <v>164</v>
      </c>
      <c r="J115" s="121" t="s">
        <v>165</v>
      </c>
      <c r="K115" s="119" t="s">
        <v>14</v>
      </c>
      <c r="L115" s="122" t="s">
        <v>14</v>
      </c>
      <c r="M115" s="121" t="s">
        <v>14</v>
      </c>
      <c r="N115" s="119" t="s">
        <v>14</v>
      </c>
      <c r="O115" s="122" t="s">
        <v>14</v>
      </c>
      <c r="P115" s="123" t="s">
        <v>14</v>
      </c>
    </row>
    <row r="116" spans="1:16" s="128" customFormat="1" ht="22.5" customHeight="1" thickBot="1" x14ac:dyDescent="0.2">
      <c r="A116" s="139" t="s">
        <v>190</v>
      </c>
      <c r="B116" s="140"/>
      <c r="C116" s="141"/>
      <c r="D116" s="142" t="s">
        <v>130</v>
      </c>
      <c r="E116" s="143" t="s">
        <v>130</v>
      </c>
      <c r="F116" s="144" t="s">
        <v>130</v>
      </c>
      <c r="G116" s="145" t="s">
        <v>191</v>
      </c>
      <c r="H116" s="144"/>
      <c r="I116" s="143" t="s">
        <v>192</v>
      </c>
      <c r="J116" s="146" t="s">
        <v>193</v>
      </c>
      <c r="K116" s="144" t="s">
        <v>130</v>
      </c>
      <c r="L116" s="143" t="s">
        <v>130</v>
      </c>
      <c r="M116" s="144" t="s">
        <v>130</v>
      </c>
      <c r="N116" s="147" t="s">
        <v>130</v>
      </c>
      <c r="O116" s="143" t="s">
        <v>130</v>
      </c>
      <c r="P116" s="146" t="s">
        <v>130</v>
      </c>
    </row>
    <row r="117" spans="1:16" x14ac:dyDescent="0.15">
      <c r="A117" s="148" t="s">
        <v>285</v>
      </c>
      <c r="B117" s="148"/>
    </row>
    <row r="118" spans="1:16" x14ac:dyDescent="0.15">
      <c r="B118" s="149" t="s">
        <v>286</v>
      </c>
    </row>
    <row r="119" spans="1:16" x14ac:dyDescent="0.15">
      <c r="B119" s="149" t="s">
        <v>287</v>
      </c>
    </row>
    <row r="120" spans="1:16" x14ac:dyDescent="0.15">
      <c r="B120" s="87" t="s">
        <v>288</v>
      </c>
    </row>
    <row r="121" spans="1:16" x14ac:dyDescent="0.15">
      <c r="B121" s="87" t="s">
        <v>289</v>
      </c>
    </row>
    <row r="123" spans="1:16" x14ac:dyDescent="0.15">
      <c r="A123" s="148" t="s">
        <v>323</v>
      </c>
    </row>
    <row r="124" spans="1:16" x14ac:dyDescent="0.15">
      <c r="A124" s="148" t="s">
        <v>324</v>
      </c>
    </row>
    <row r="125" spans="1:16" x14ac:dyDescent="0.15">
      <c r="A125" s="148"/>
    </row>
    <row r="126" spans="1:16" x14ac:dyDescent="0.15">
      <c r="A126" s="148"/>
    </row>
    <row r="127" spans="1:16" x14ac:dyDescent="0.15">
      <c r="A127" s="148"/>
    </row>
    <row r="128" spans="1:16" x14ac:dyDescent="0.15">
      <c r="A128" s="148"/>
    </row>
  </sheetData>
  <mergeCells count="2">
    <mergeCell ref="A3:A4"/>
    <mergeCell ref="B3:B4"/>
  </mergeCells>
  <phoneticPr fontId="2"/>
  <printOptions horizontalCentered="1"/>
  <pageMargins left="0.39370078740157483" right="0.39370078740157483" top="0.51181102362204722" bottom="0.35433070866141736" header="0.43307086614173229" footer="0.27559055118110237"/>
  <pageSetup paperSize="9" scale="52"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P128"/>
  <sheetViews>
    <sheetView view="pageBreakPreview" zoomScale="75" zoomScaleNormal="75" zoomScaleSheetLayoutView="75" workbookViewId="0">
      <pane xSplit="3" ySplit="4" topLeftCell="D5" activePane="bottomRight" state="frozen"/>
      <selection pane="topRight" activeCell="D1" sqref="D1"/>
      <selection pane="bottomLeft" activeCell="A5" sqref="A5"/>
      <selection pane="bottomRight" activeCell="O9" sqref="O9"/>
    </sheetView>
  </sheetViews>
  <sheetFormatPr defaultRowHeight="13.5" x14ac:dyDescent="0.15"/>
  <cols>
    <col min="1" max="1" width="9" style="88"/>
    <col min="2" max="2" width="50" style="87" customWidth="1"/>
    <col min="3" max="3" width="4.375" style="87" hidden="1" customWidth="1"/>
    <col min="4" max="4" width="10.875" style="87" customWidth="1"/>
    <col min="5" max="5" width="10.625" style="87" customWidth="1"/>
    <col min="6" max="6" width="12.625" style="87" customWidth="1"/>
    <col min="7" max="7" width="10.625" style="87" customWidth="1"/>
    <col min="8" max="8" width="4" style="87" hidden="1" customWidth="1"/>
    <col min="9" max="12" width="9" style="87"/>
    <col min="13" max="13" width="12.625" style="87" customWidth="1"/>
    <col min="14" max="15" width="9" style="87"/>
    <col min="16" max="16" width="12.625" style="87" customWidth="1"/>
    <col min="17" max="16384" width="9" style="87"/>
  </cols>
  <sheetData>
    <row r="1" spans="1:16" ht="18.75" x14ac:dyDescent="0.2">
      <c r="A1" s="86" t="s">
        <v>194</v>
      </c>
    </row>
    <row r="2" spans="1:16" ht="20.25" customHeight="1" thickBot="1" x14ac:dyDescent="0.2"/>
    <row r="3" spans="1:16" s="88" customFormat="1" ht="18" customHeight="1" x14ac:dyDescent="0.15">
      <c r="A3" s="251" t="s">
        <v>123</v>
      </c>
      <c r="B3" s="253" t="s">
        <v>124</v>
      </c>
      <c r="C3" s="89" t="s">
        <v>0</v>
      </c>
      <c r="D3" s="90" t="s">
        <v>125</v>
      </c>
      <c r="E3" s="91"/>
      <c r="F3" s="92"/>
      <c r="G3" s="90" t="s">
        <v>126</v>
      </c>
      <c r="H3" s="91"/>
      <c r="I3" s="91"/>
      <c r="J3" s="92"/>
      <c r="K3" s="90" t="s">
        <v>183</v>
      </c>
      <c r="L3" s="91"/>
      <c r="M3" s="92"/>
      <c r="N3" s="90" t="s">
        <v>184</v>
      </c>
      <c r="O3" s="91"/>
      <c r="P3" s="93"/>
    </row>
    <row r="4" spans="1:16" s="101" customFormat="1" ht="54.75" thickBot="1" x14ac:dyDescent="0.2">
      <c r="A4" s="252"/>
      <c r="B4" s="254"/>
      <c r="C4" s="94"/>
      <c r="D4" s="95" t="s">
        <v>161</v>
      </c>
      <c r="E4" s="96" t="s">
        <v>275</v>
      </c>
      <c r="F4" s="97" t="s">
        <v>1</v>
      </c>
      <c r="G4" s="98" t="s">
        <v>2</v>
      </c>
      <c r="H4" s="97" t="s">
        <v>2</v>
      </c>
      <c r="I4" s="99" t="s">
        <v>3</v>
      </c>
      <c r="J4" s="94" t="s">
        <v>4</v>
      </c>
      <c r="K4" s="95" t="s">
        <v>5</v>
      </c>
      <c r="L4" s="96" t="s">
        <v>275</v>
      </c>
      <c r="M4" s="97" t="s">
        <v>1</v>
      </c>
      <c r="N4" s="95" t="s">
        <v>5</v>
      </c>
      <c r="O4" s="96" t="s">
        <v>275</v>
      </c>
      <c r="P4" s="100" t="s">
        <v>1</v>
      </c>
    </row>
    <row r="5" spans="1:16" s="101" customFormat="1" ht="18" customHeight="1" x14ac:dyDescent="0.15">
      <c r="A5" s="102">
        <v>1</v>
      </c>
      <c r="B5" s="103" t="s">
        <v>7</v>
      </c>
      <c r="C5" s="104"/>
      <c r="D5" s="102" t="s">
        <v>8</v>
      </c>
      <c r="E5" s="105" t="s">
        <v>8</v>
      </c>
      <c r="F5" s="104" t="s">
        <v>8</v>
      </c>
      <c r="G5" s="102" t="str">
        <f>IF(H5=11,"（全数）",IF(H5=12,"（全数）",IF(H5=21,"小児科",IF(H5=22,"インフル",IF(H5=23,"眼科",IF(H5=24,"ＳＴＤ",IF(H5=251,"基幹",IF(H5=252,"基幹"))))))))</f>
        <v>（全数）</v>
      </c>
      <c r="H5" s="104">
        <v>11</v>
      </c>
      <c r="I5" s="104" t="str">
        <f>IF(H5=11,"直ちに",IF(H5=12,"７日以内",IF(H5=21,"次の月曜",IF(H5=22,"次の月曜",IF(H5=23,"次の月曜",IF(H5=24,"翌月初日",IF(H5=251,"次の月曜",IF(H5=252,"翌月初日"))))))))</f>
        <v>直ちに</v>
      </c>
      <c r="J5" s="104" t="str">
        <f t="shared" ref="J5:J71" si="0">IF(H5=11,"a",IF(H5=12,"b1",IF(H5=21,"c1",IF(H5=22,"c1",IF(H5=23,"c1",IF(H5=24,"c1","c2"))))))</f>
        <v>a</v>
      </c>
      <c r="K5" s="102" t="s">
        <v>8</v>
      </c>
      <c r="L5" s="105" t="s">
        <v>8</v>
      </c>
      <c r="M5" s="104" t="s">
        <v>8</v>
      </c>
      <c r="N5" s="102" t="s">
        <v>8</v>
      </c>
      <c r="O5" s="105" t="s">
        <v>8</v>
      </c>
      <c r="P5" s="106" t="s">
        <v>8</v>
      </c>
    </row>
    <row r="6" spans="1:16" s="101" customFormat="1" ht="18" customHeight="1" x14ac:dyDescent="0.15">
      <c r="A6" s="107">
        <v>1</v>
      </c>
      <c r="B6" s="108" t="s">
        <v>9</v>
      </c>
      <c r="C6" s="109"/>
      <c r="D6" s="107" t="s">
        <v>8</v>
      </c>
      <c r="E6" s="110" t="s">
        <v>8</v>
      </c>
      <c r="F6" s="109" t="s">
        <v>8</v>
      </c>
      <c r="G6" s="107" t="str">
        <f t="shared" ref="G6:G23" si="1">IF(H6=11,"（全数）",IF(H6=12,"（全数）",IF(H6=21,"小児科",IF(H6=22,"インフル",IF(H6=23,"眼科",IF(H6=24,"ＳＴＤ",IF(H6=251,"基幹",IF(H6=252,"基幹"))))))))</f>
        <v>（全数）</v>
      </c>
      <c r="H6" s="109">
        <v>11</v>
      </c>
      <c r="I6" s="109" t="str">
        <f t="shared" ref="I6:I24" si="2">IF(H6=11,"直ちに",IF(H6=12,"７日以内",IF(H6=21,"次の月曜",IF(H6=22,"次の月曜",IF(H6=23,"次の月曜",IF(H6=24,"翌月初日",IF(H6=251,"次の月曜",IF(H6=252,"翌月初日"))))))))</f>
        <v>直ちに</v>
      </c>
      <c r="J6" s="109" t="str">
        <f t="shared" si="0"/>
        <v>a</v>
      </c>
      <c r="K6" s="107" t="s">
        <v>8</v>
      </c>
      <c r="L6" s="110" t="s">
        <v>8</v>
      </c>
      <c r="M6" s="109" t="s">
        <v>8</v>
      </c>
      <c r="N6" s="107" t="s">
        <v>8</v>
      </c>
      <c r="O6" s="110" t="s">
        <v>8</v>
      </c>
      <c r="P6" s="111" t="s">
        <v>8</v>
      </c>
    </row>
    <row r="7" spans="1:16" s="101" customFormat="1" ht="18" customHeight="1" x14ac:dyDescent="0.15">
      <c r="A7" s="107">
        <v>1</v>
      </c>
      <c r="B7" s="108" t="s">
        <v>128</v>
      </c>
      <c r="C7" s="109"/>
      <c r="D7" s="107" t="s">
        <v>8</v>
      </c>
      <c r="E7" s="110" t="s">
        <v>8</v>
      </c>
      <c r="F7" s="109" t="s">
        <v>8</v>
      </c>
      <c r="G7" s="107" t="str">
        <f>IF(H7=11,"（全数）",IF(H7=12,"（全数）",IF(H7=21,"小児科",IF(H7=22,"インフル",IF(H7=23,"眼科",IF(H7=24,"ＳＴＤ",IF(H7=251,"基幹",IF(H7=252,"基幹"))))))))</f>
        <v>（全数）</v>
      </c>
      <c r="H7" s="109">
        <v>11</v>
      </c>
      <c r="I7" s="109" t="str">
        <f t="shared" si="2"/>
        <v>直ちに</v>
      </c>
      <c r="J7" s="109" t="str">
        <f t="shared" si="0"/>
        <v>a</v>
      </c>
      <c r="K7" s="107" t="s">
        <v>8</v>
      </c>
      <c r="L7" s="110" t="s">
        <v>8</v>
      </c>
      <c r="M7" s="109" t="s">
        <v>8</v>
      </c>
      <c r="N7" s="107" t="s">
        <v>8</v>
      </c>
      <c r="O7" s="110" t="s">
        <v>8</v>
      </c>
      <c r="P7" s="111" t="s">
        <v>8</v>
      </c>
    </row>
    <row r="8" spans="1:16" s="101" customFormat="1" ht="18" customHeight="1" x14ac:dyDescent="0.15">
      <c r="A8" s="107">
        <v>1</v>
      </c>
      <c r="B8" s="108" t="s">
        <v>166</v>
      </c>
      <c r="C8" s="109"/>
      <c r="D8" s="107" t="s">
        <v>8</v>
      </c>
      <c r="E8" s="110" t="s">
        <v>8</v>
      </c>
      <c r="F8" s="109" t="s">
        <v>8</v>
      </c>
      <c r="G8" s="107" t="str">
        <f>IF(H8=11,"（全数）",IF(H8=12,"（全数）",IF(H8=21,"小児科",IF(H8=22,"インフル",IF(H8=23,"眼科",IF(H8=24,"ＳＴＤ",IF(H8=251,"基幹",IF(H8=252,"基幹"))))))))</f>
        <v>（全数）</v>
      </c>
      <c r="H8" s="109">
        <v>11</v>
      </c>
      <c r="I8" s="109" t="str">
        <f t="shared" si="2"/>
        <v>直ちに</v>
      </c>
      <c r="J8" s="109" t="str">
        <f t="shared" si="0"/>
        <v>a</v>
      </c>
      <c r="K8" s="107" t="s">
        <v>8</v>
      </c>
      <c r="L8" s="110" t="s">
        <v>8</v>
      </c>
      <c r="M8" s="109" t="s">
        <v>8</v>
      </c>
      <c r="N8" s="107" t="s">
        <v>8</v>
      </c>
      <c r="O8" s="110" t="s">
        <v>8</v>
      </c>
      <c r="P8" s="111" t="s">
        <v>8</v>
      </c>
    </row>
    <row r="9" spans="1:16" s="101" customFormat="1" ht="18" customHeight="1" x14ac:dyDescent="0.15">
      <c r="A9" s="107">
        <v>1</v>
      </c>
      <c r="B9" s="108" t="s">
        <v>10</v>
      </c>
      <c r="C9" s="109"/>
      <c r="D9" s="107" t="s">
        <v>8</v>
      </c>
      <c r="E9" s="110" t="s">
        <v>8</v>
      </c>
      <c r="F9" s="109" t="s">
        <v>8</v>
      </c>
      <c r="G9" s="107" t="str">
        <f t="shared" si="1"/>
        <v>（全数）</v>
      </c>
      <c r="H9" s="109">
        <v>11</v>
      </c>
      <c r="I9" s="109" t="str">
        <f t="shared" si="2"/>
        <v>直ちに</v>
      </c>
      <c r="J9" s="109" t="str">
        <f t="shared" si="0"/>
        <v>a</v>
      </c>
      <c r="K9" s="107" t="s">
        <v>8</v>
      </c>
      <c r="L9" s="110" t="s">
        <v>8</v>
      </c>
      <c r="M9" s="109" t="s">
        <v>8</v>
      </c>
      <c r="N9" s="107" t="s">
        <v>8</v>
      </c>
      <c r="O9" s="110" t="s">
        <v>8</v>
      </c>
      <c r="P9" s="111" t="s">
        <v>8</v>
      </c>
    </row>
    <row r="10" spans="1:16" s="101" customFormat="1" ht="18" customHeight="1" x14ac:dyDescent="0.15">
      <c r="A10" s="107">
        <v>1</v>
      </c>
      <c r="B10" s="108" t="s">
        <v>11</v>
      </c>
      <c r="C10" s="109"/>
      <c r="D10" s="107" t="s">
        <v>8</v>
      </c>
      <c r="E10" s="110" t="s">
        <v>8</v>
      </c>
      <c r="F10" s="109" t="s">
        <v>8</v>
      </c>
      <c r="G10" s="107" t="str">
        <f t="shared" si="1"/>
        <v>（全数）</v>
      </c>
      <c r="H10" s="109">
        <v>11</v>
      </c>
      <c r="I10" s="109" t="str">
        <f t="shared" si="2"/>
        <v>直ちに</v>
      </c>
      <c r="J10" s="109" t="str">
        <f t="shared" si="0"/>
        <v>a</v>
      </c>
      <c r="K10" s="107" t="s">
        <v>8</v>
      </c>
      <c r="L10" s="110" t="s">
        <v>8</v>
      </c>
      <c r="M10" s="109" t="s">
        <v>8</v>
      </c>
      <c r="N10" s="107" t="s">
        <v>8</v>
      </c>
      <c r="O10" s="110" t="s">
        <v>8</v>
      </c>
      <c r="P10" s="111" t="s">
        <v>8</v>
      </c>
    </row>
    <row r="11" spans="1:16" s="101" customFormat="1" ht="18" customHeight="1" thickBot="1" x14ac:dyDescent="0.2">
      <c r="A11" s="95">
        <v>1</v>
      </c>
      <c r="B11" s="112" t="s">
        <v>12</v>
      </c>
      <c r="C11" s="94"/>
      <c r="D11" s="95" t="s">
        <v>8</v>
      </c>
      <c r="E11" s="99" t="s">
        <v>8</v>
      </c>
      <c r="F11" s="94" t="s">
        <v>8</v>
      </c>
      <c r="G11" s="95" t="str">
        <f t="shared" si="1"/>
        <v>（全数）</v>
      </c>
      <c r="H11" s="94">
        <v>11</v>
      </c>
      <c r="I11" s="94" t="str">
        <f t="shared" si="2"/>
        <v>直ちに</v>
      </c>
      <c r="J11" s="94" t="str">
        <f t="shared" si="0"/>
        <v>a</v>
      </c>
      <c r="K11" s="95" t="s">
        <v>8</v>
      </c>
      <c r="L11" s="99" t="s">
        <v>8</v>
      </c>
      <c r="M11" s="94" t="s">
        <v>8</v>
      </c>
      <c r="N11" s="95" t="s">
        <v>8</v>
      </c>
      <c r="O11" s="99" t="s">
        <v>8</v>
      </c>
      <c r="P11" s="113" t="s">
        <v>8</v>
      </c>
    </row>
    <row r="12" spans="1:16" s="101" customFormat="1" ht="18" customHeight="1" x14ac:dyDescent="0.15">
      <c r="A12" s="114">
        <v>2</v>
      </c>
      <c r="B12" s="115" t="s">
        <v>13</v>
      </c>
      <c r="C12" s="116"/>
      <c r="D12" s="114" t="s">
        <v>8</v>
      </c>
      <c r="E12" s="117" t="s">
        <v>127</v>
      </c>
      <c r="F12" s="116" t="s">
        <v>8</v>
      </c>
      <c r="G12" s="114" t="str">
        <f t="shared" si="1"/>
        <v>（全数）</v>
      </c>
      <c r="H12" s="116">
        <v>11</v>
      </c>
      <c r="I12" s="116" t="str">
        <f t="shared" si="2"/>
        <v>直ちに</v>
      </c>
      <c r="J12" s="116" t="str">
        <f t="shared" si="0"/>
        <v>a</v>
      </c>
      <c r="K12" s="114" t="s">
        <v>8</v>
      </c>
      <c r="L12" s="117" t="s">
        <v>14</v>
      </c>
      <c r="M12" s="116" t="s">
        <v>14</v>
      </c>
      <c r="N12" s="114" t="s">
        <v>8</v>
      </c>
      <c r="O12" s="117" t="s">
        <v>14</v>
      </c>
      <c r="P12" s="118" t="s">
        <v>8</v>
      </c>
    </row>
    <row r="13" spans="1:16" s="101" customFormat="1" ht="18" customHeight="1" x14ac:dyDescent="0.15">
      <c r="A13" s="107">
        <v>2</v>
      </c>
      <c r="B13" s="108" t="s">
        <v>167</v>
      </c>
      <c r="C13" s="109"/>
      <c r="D13" s="107" t="s">
        <v>8</v>
      </c>
      <c r="E13" s="110" t="s">
        <v>8</v>
      </c>
      <c r="F13" s="109" t="s">
        <v>8</v>
      </c>
      <c r="G13" s="107" t="str">
        <f>IF(H13=11,"（全数）",IF(H13=12,"（全数）",IF(H13=21,"小児科",IF(H13=22,"インフル",IF(H13=23,"眼科",IF(H13=24,"ＳＴＤ",IF(H13=251,"基幹",IF(H13=252,"基幹"))))))))</f>
        <v>（全数）</v>
      </c>
      <c r="H13" s="109">
        <v>11</v>
      </c>
      <c r="I13" s="109" t="str">
        <f t="shared" si="2"/>
        <v>直ちに</v>
      </c>
      <c r="J13" s="109" t="str">
        <f t="shared" si="0"/>
        <v>a</v>
      </c>
      <c r="K13" s="107" t="s">
        <v>8</v>
      </c>
      <c r="L13" s="110" t="s">
        <v>8</v>
      </c>
      <c r="M13" s="109" t="s">
        <v>14</v>
      </c>
      <c r="N13" s="107" t="s">
        <v>8</v>
      </c>
      <c r="O13" s="110" t="s">
        <v>8</v>
      </c>
      <c r="P13" s="111" t="s">
        <v>8</v>
      </c>
    </row>
    <row r="14" spans="1:16" s="101" customFormat="1" ht="18" customHeight="1" x14ac:dyDescent="0.15">
      <c r="A14" s="107">
        <v>2</v>
      </c>
      <c r="B14" s="108" t="s">
        <v>186</v>
      </c>
      <c r="C14" s="109"/>
      <c r="D14" s="107" t="s">
        <v>8</v>
      </c>
      <c r="E14" s="110" t="s">
        <v>127</v>
      </c>
      <c r="F14" s="109" t="s">
        <v>8</v>
      </c>
      <c r="G14" s="107" t="str">
        <f t="shared" si="1"/>
        <v>（全数）</v>
      </c>
      <c r="H14" s="109">
        <v>11</v>
      </c>
      <c r="I14" s="109" t="str">
        <f t="shared" si="2"/>
        <v>直ちに</v>
      </c>
      <c r="J14" s="109" t="str">
        <f t="shared" si="0"/>
        <v>a</v>
      </c>
      <c r="K14" s="107" t="s">
        <v>8</v>
      </c>
      <c r="L14" s="110" t="s">
        <v>14</v>
      </c>
      <c r="M14" s="109" t="s">
        <v>14</v>
      </c>
      <c r="N14" s="107" t="s">
        <v>8</v>
      </c>
      <c r="O14" s="110" t="s">
        <v>14</v>
      </c>
      <c r="P14" s="111" t="s">
        <v>8</v>
      </c>
    </row>
    <row r="15" spans="1:16" s="101" customFormat="1" ht="30" customHeight="1" x14ac:dyDescent="0.15">
      <c r="A15" s="119">
        <v>2</v>
      </c>
      <c r="B15" s="120" t="s">
        <v>269</v>
      </c>
      <c r="C15" s="121"/>
      <c r="D15" s="119" t="s">
        <v>8</v>
      </c>
      <c r="E15" s="122" t="s">
        <v>8</v>
      </c>
      <c r="F15" s="121" t="s">
        <v>8</v>
      </c>
      <c r="G15" s="119" t="str">
        <f>IF(H15=11,"（全数）",IF(H15=12,"（全数）",IF(H15=21,"小児科",IF(H15=22,"インフル",IF(H15=23,"眼科",IF(H15=24,"ＳＴＤ",IF(H15=251,"基幹",IF(H15=252,"基幹"))))))))</f>
        <v>（全数）</v>
      </c>
      <c r="H15" s="121">
        <v>11</v>
      </c>
      <c r="I15" s="121" t="str">
        <f>IF(H15=11,"直ちに",IF(H15=12,"７日以内",IF(H15=21,"次の月曜",IF(H15=22,"次の月曜",IF(H15=23,"次の月曜",IF(H15=24,"翌月初日",IF(H15=251,"次の月曜",IF(H15=252,"翌月初日"))))))))</f>
        <v>直ちに</v>
      </c>
      <c r="J15" s="121" t="str">
        <f t="shared" si="0"/>
        <v>a</v>
      </c>
      <c r="K15" s="119" t="s">
        <v>8</v>
      </c>
      <c r="L15" s="122" t="s">
        <v>8</v>
      </c>
      <c r="M15" s="123" t="s">
        <v>127</v>
      </c>
      <c r="N15" s="119" t="s">
        <v>8</v>
      </c>
      <c r="O15" s="122" t="s">
        <v>8</v>
      </c>
      <c r="P15" s="123" t="s">
        <v>130</v>
      </c>
    </row>
    <row r="16" spans="1:16" s="101" customFormat="1" ht="30" customHeight="1" x14ac:dyDescent="0.15">
      <c r="A16" s="119">
        <v>2</v>
      </c>
      <c r="B16" s="120" t="s">
        <v>343</v>
      </c>
      <c r="C16" s="121"/>
      <c r="D16" s="119" t="s">
        <v>8</v>
      </c>
      <c r="E16" s="122" t="s">
        <v>8</v>
      </c>
      <c r="F16" s="121" t="s">
        <v>8</v>
      </c>
      <c r="G16" s="119" t="str">
        <f>IF(H16=11,"（全数）",IF(H16=12,"（全数）",IF(H16=21,"小児科",IF(H16=22,"インフル",IF(H16=23,"眼科",IF(H16=24,"ＳＴＤ",IF(H16=251,"基幹",IF(H16=252,"基幹"))))))))</f>
        <v>（全数）</v>
      </c>
      <c r="H16" s="121">
        <v>11</v>
      </c>
      <c r="I16" s="121" t="str">
        <f>IF(H16=11,"直ちに",IF(H16=12,"７日以内",IF(H16=21,"次の月曜",IF(H16=22,"次の月曜",IF(H16=23,"次の月曜",IF(H16=24,"翌月初日",IF(H16=251,"次の月曜",IF(H16=252,"翌月初日"))))))))</f>
        <v>直ちに</v>
      </c>
      <c r="J16" s="121" t="str">
        <f t="shared" si="0"/>
        <v>a</v>
      </c>
      <c r="K16" s="119" t="s">
        <v>8</v>
      </c>
      <c r="L16" s="122" t="s">
        <v>8</v>
      </c>
      <c r="M16" s="123" t="s">
        <v>127</v>
      </c>
      <c r="N16" s="119" t="s">
        <v>8</v>
      </c>
      <c r="O16" s="122" t="s">
        <v>8</v>
      </c>
      <c r="P16" s="123" t="s">
        <v>130</v>
      </c>
    </row>
    <row r="17" spans="1:16" s="101" customFormat="1" ht="18" customHeight="1" x14ac:dyDescent="0.15">
      <c r="A17" s="119">
        <v>2</v>
      </c>
      <c r="B17" s="120" t="s">
        <v>187</v>
      </c>
      <c r="C17" s="121"/>
      <c r="D17" s="119" t="s">
        <v>8</v>
      </c>
      <c r="E17" s="122" t="s">
        <v>8</v>
      </c>
      <c r="F17" s="121" t="s">
        <v>8</v>
      </c>
      <c r="G17" s="119" t="s">
        <v>326</v>
      </c>
      <c r="H17" s="121">
        <v>11</v>
      </c>
      <c r="I17" s="121" t="s">
        <v>327</v>
      </c>
      <c r="J17" s="121" t="s">
        <v>328</v>
      </c>
      <c r="K17" s="119" t="s">
        <v>8</v>
      </c>
      <c r="L17" s="122" t="s">
        <v>8</v>
      </c>
      <c r="M17" s="123" t="s">
        <v>14</v>
      </c>
      <c r="N17" s="119" t="s">
        <v>8</v>
      </c>
      <c r="O17" s="122" t="s">
        <v>8</v>
      </c>
      <c r="P17" s="123" t="s">
        <v>8</v>
      </c>
    </row>
    <row r="18" spans="1:16" s="101" customFormat="1" ht="18" customHeight="1" thickBot="1" x14ac:dyDescent="0.2">
      <c r="A18" s="119">
        <v>2</v>
      </c>
      <c r="B18" s="120" t="s">
        <v>329</v>
      </c>
      <c r="C18" s="121"/>
      <c r="D18" s="119" t="s">
        <v>8</v>
      </c>
      <c r="E18" s="122" t="s">
        <v>8</v>
      </c>
      <c r="F18" s="121" t="s">
        <v>8</v>
      </c>
      <c r="G18" s="119" t="str">
        <f>IF(H18=11,"（全数）",IF(H18=12,"（全数）",IF(H18=21,"小児科",IF(H18=22,"インフル",IF(H18=23,"眼科",IF(H18=24,"ＳＴＤ",IF(H18=251,"基幹",IF(H18=252,"基幹"))))))))</f>
        <v>（全数）</v>
      </c>
      <c r="H18" s="121">
        <v>11</v>
      </c>
      <c r="I18" s="121" t="str">
        <f>IF(H18=11,"直ちに",IF(H18=12,"７日以内",IF(H18=21,"次の月曜",IF(H18=22,"次の月曜",IF(H18=23,"次の月曜",IF(H18=24,"翌月初日",IF(H18=251,"次の月曜",IF(H18=252,"翌月初日"))))))))</f>
        <v>直ちに</v>
      </c>
      <c r="J18" s="121" t="str">
        <f>IF(H18=11,"a",IF(H18=12,"b1",IF(H18=21,"c1",IF(H18=22,"c1",IF(H18=23,"c1",IF(H18=24,"c1","c2"))))))</f>
        <v>a</v>
      </c>
      <c r="K18" s="119" t="s">
        <v>8</v>
      </c>
      <c r="L18" s="122" t="s">
        <v>8</v>
      </c>
      <c r="M18" s="123" t="s">
        <v>127</v>
      </c>
      <c r="N18" s="119" t="s">
        <v>8</v>
      </c>
      <c r="O18" s="122" t="s">
        <v>8</v>
      </c>
      <c r="P18" s="123" t="s">
        <v>130</v>
      </c>
    </row>
    <row r="19" spans="1:16" s="101" customFormat="1" ht="18" customHeight="1" x14ac:dyDescent="0.15">
      <c r="A19" s="102">
        <v>3</v>
      </c>
      <c r="B19" s="103" t="s">
        <v>15</v>
      </c>
      <c r="C19" s="104"/>
      <c r="D19" s="102" t="s">
        <v>8</v>
      </c>
      <c r="E19" s="105" t="s">
        <v>14</v>
      </c>
      <c r="F19" s="104" t="s">
        <v>8</v>
      </c>
      <c r="G19" s="102" t="str">
        <f>IF(H19=11,"（全数）",IF(H19=12,"（全数）",IF(H19=21,"小児科",IF(H19=22,"インフル",IF(H19=23,"眼科",IF(H19=24,"ＳＴＤ",IF(H19=251,"基幹",IF(H19=252,"基幹"))))))))</f>
        <v>（全数）</v>
      </c>
      <c r="H19" s="104">
        <v>11</v>
      </c>
      <c r="I19" s="104" t="str">
        <f>IF(H19=11,"直ちに",IF(H19=12,"７日以内",IF(H19=21,"次の月曜",IF(H19=22,"次の月曜",IF(H19=23,"次の月曜",IF(H19=24,"翌月初日",IF(H19=251,"次の月曜",IF(H19=252,"翌月初日"))))))))</f>
        <v>直ちに</v>
      </c>
      <c r="J19" s="104" t="str">
        <f t="shared" si="0"/>
        <v>a</v>
      </c>
      <c r="K19" s="102" t="s">
        <v>14</v>
      </c>
      <c r="L19" s="105" t="s">
        <v>14</v>
      </c>
      <c r="M19" s="104" t="s">
        <v>14</v>
      </c>
      <c r="N19" s="102" t="s">
        <v>8</v>
      </c>
      <c r="O19" s="105" t="s">
        <v>14</v>
      </c>
      <c r="P19" s="106" t="s">
        <v>8</v>
      </c>
    </row>
    <row r="20" spans="1:16" s="101" customFormat="1" ht="18" customHeight="1" x14ac:dyDescent="0.15">
      <c r="A20" s="107">
        <v>3</v>
      </c>
      <c r="B20" s="108" t="s">
        <v>16</v>
      </c>
      <c r="C20" s="109"/>
      <c r="D20" s="107" t="s">
        <v>8</v>
      </c>
      <c r="E20" s="110" t="s">
        <v>14</v>
      </c>
      <c r="F20" s="109" t="s">
        <v>8</v>
      </c>
      <c r="G20" s="107" t="str">
        <f>IF(H20=11,"（全数）",IF(H20=12,"（全数）",IF(H20=21,"小児科",IF(H20=22,"インフル",IF(H20=23,"眼科",IF(H20=24,"ＳＴＤ",IF(H20=251,"基幹",IF(H20=252,"基幹"))))))))</f>
        <v>（全数）</v>
      </c>
      <c r="H20" s="109">
        <v>11</v>
      </c>
      <c r="I20" s="109" t="str">
        <f>IF(H20=11,"直ちに",IF(H20=12,"７日以内",IF(H20=21,"次の月曜",IF(H20=22,"次の月曜",IF(H20=23,"次の月曜",IF(H20=24,"翌月初日",IF(H20=251,"次の月曜",IF(H20=252,"翌月初日"))))))))</f>
        <v>直ちに</v>
      </c>
      <c r="J20" s="109" t="str">
        <f t="shared" si="0"/>
        <v>a</v>
      </c>
      <c r="K20" s="107" t="s">
        <v>14</v>
      </c>
      <c r="L20" s="110" t="s">
        <v>14</v>
      </c>
      <c r="M20" s="109" t="s">
        <v>14</v>
      </c>
      <c r="N20" s="107" t="s">
        <v>8</v>
      </c>
      <c r="O20" s="110" t="s">
        <v>14</v>
      </c>
      <c r="P20" s="111" t="s">
        <v>8</v>
      </c>
    </row>
    <row r="21" spans="1:16" s="101" customFormat="1" ht="18" customHeight="1" x14ac:dyDescent="0.15">
      <c r="A21" s="107">
        <v>3</v>
      </c>
      <c r="B21" s="108" t="s">
        <v>19</v>
      </c>
      <c r="C21" s="109"/>
      <c r="D21" s="107" t="s">
        <v>8</v>
      </c>
      <c r="E21" s="110" t="s">
        <v>14</v>
      </c>
      <c r="F21" s="109" t="s">
        <v>8</v>
      </c>
      <c r="G21" s="107" t="str">
        <f>IF(H21=11,"（全数）",IF(H21=12,"（全数）",IF(H21=21,"小児科",IF(H21=22,"インフル",IF(H21=23,"眼科",IF(H21=24,"ＳＴＤ",IF(H21=251,"基幹",IF(H21=252,"基幹"))))))))</f>
        <v>（全数）</v>
      </c>
      <c r="H21" s="109">
        <v>11</v>
      </c>
      <c r="I21" s="109" t="str">
        <f>IF(H21=11,"直ちに",IF(H21=12,"７日以内",IF(H21=21,"次の月曜",IF(H21=22,"次の月曜",IF(H21=23,"次の月曜",IF(H21=24,"翌月初日",IF(H21=251,"次の月曜",IF(H21=252,"翌月初日"))))))))</f>
        <v>直ちに</v>
      </c>
      <c r="J21" s="109" t="str">
        <f t="shared" si="0"/>
        <v>a</v>
      </c>
      <c r="K21" s="107" t="s">
        <v>14</v>
      </c>
      <c r="L21" s="110" t="s">
        <v>14</v>
      </c>
      <c r="M21" s="109" t="s">
        <v>14</v>
      </c>
      <c r="N21" s="107" t="s">
        <v>8</v>
      </c>
      <c r="O21" s="110" t="s">
        <v>14</v>
      </c>
      <c r="P21" s="111" t="s">
        <v>8</v>
      </c>
    </row>
    <row r="22" spans="1:16" s="101" customFormat="1" ht="18" customHeight="1" x14ac:dyDescent="0.15">
      <c r="A22" s="107">
        <v>3</v>
      </c>
      <c r="B22" s="108" t="s">
        <v>17</v>
      </c>
      <c r="C22" s="109"/>
      <c r="D22" s="107" t="s">
        <v>8</v>
      </c>
      <c r="E22" s="110" t="s">
        <v>14</v>
      </c>
      <c r="F22" s="109" t="s">
        <v>8</v>
      </c>
      <c r="G22" s="107" t="str">
        <f t="shared" si="1"/>
        <v>（全数）</v>
      </c>
      <c r="H22" s="109">
        <v>11</v>
      </c>
      <c r="I22" s="109" t="str">
        <f t="shared" si="2"/>
        <v>直ちに</v>
      </c>
      <c r="J22" s="109" t="str">
        <f t="shared" si="0"/>
        <v>a</v>
      </c>
      <c r="K22" s="107" t="s">
        <v>14</v>
      </c>
      <c r="L22" s="110" t="s">
        <v>14</v>
      </c>
      <c r="M22" s="109" t="s">
        <v>14</v>
      </c>
      <c r="N22" s="107" t="s">
        <v>8</v>
      </c>
      <c r="O22" s="110" t="s">
        <v>14</v>
      </c>
      <c r="P22" s="111" t="s">
        <v>8</v>
      </c>
    </row>
    <row r="23" spans="1:16" s="101" customFormat="1" ht="18" customHeight="1" thickBot="1" x14ac:dyDescent="0.2">
      <c r="A23" s="95">
        <v>3</v>
      </c>
      <c r="B23" s="112" t="s">
        <v>18</v>
      </c>
      <c r="C23" s="94"/>
      <c r="D23" s="95" t="s">
        <v>8</v>
      </c>
      <c r="E23" s="99" t="s">
        <v>14</v>
      </c>
      <c r="F23" s="94" t="s">
        <v>8</v>
      </c>
      <c r="G23" s="95" t="str">
        <f t="shared" si="1"/>
        <v>（全数）</v>
      </c>
      <c r="H23" s="94">
        <v>11</v>
      </c>
      <c r="I23" s="94" t="str">
        <f t="shared" si="2"/>
        <v>直ちに</v>
      </c>
      <c r="J23" s="94" t="str">
        <f t="shared" si="0"/>
        <v>a</v>
      </c>
      <c r="K23" s="95" t="s">
        <v>14</v>
      </c>
      <c r="L23" s="99" t="s">
        <v>14</v>
      </c>
      <c r="M23" s="94" t="s">
        <v>14</v>
      </c>
      <c r="N23" s="95" t="s">
        <v>8</v>
      </c>
      <c r="O23" s="99" t="s">
        <v>14</v>
      </c>
      <c r="P23" s="113" t="s">
        <v>8</v>
      </c>
    </row>
    <row r="24" spans="1:16" s="101" customFormat="1" ht="18" customHeight="1" x14ac:dyDescent="0.15">
      <c r="A24" s="114">
        <v>4</v>
      </c>
      <c r="B24" s="115" t="s">
        <v>129</v>
      </c>
      <c r="C24" s="116"/>
      <c r="D24" s="114" t="s">
        <v>130</v>
      </c>
      <c r="E24" s="117" t="s">
        <v>14</v>
      </c>
      <c r="F24" s="116" t="s">
        <v>130</v>
      </c>
      <c r="G24" s="114" t="str">
        <f>IF(H24=11,"（全数）",IF(H24=12,"（全数）",IF(H24=21,"小児科",IF(H24=22,"インフル",IF(H24=23,"眼科",IF(H24=24,"ＳＴＤ",IF(H24=251,"基幹",IF(H24=252,"基幹"))))))))</f>
        <v>（全数）</v>
      </c>
      <c r="H24" s="116">
        <v>11</v>
      </c>
      <c r="I24" s="116" t="str">
        <f t="shared" si="2"/>
        <v>直ちに</v>
      </c>
      <c r="J24" s="116" t="str">
        <f t="shared" si="0"/>
        <v>a</v>
      </c>
      <c r="K24" s="114" t="s">
        <v>14</v>
      </c>
      <c r="L24" s="117" t="s">
        <v>14</v>
      </c>
      <c r="M24" s="116" t="s">
        <v>14</v>
      </c>
      <c r="N24" s="114" t="s">
        <v>14</v>
      </c>
      <c r="O24" s="117" t="s">
        <v>14</v>
      </c>
      <c r="P24" s="118" t="s">
        <v>14</v>
      </c>
    </row>
    <row r="25" spans="1:16" s="126" customFormat="1" ht="18" customHeight="1" x14ac:dyDescent="0.15">
      <c r="A25" s="107">
        <v>4</v>
      </c>
      <c r="B25" s="124" t="s">
        <v>274</v>
      </c>
      <c r="C25" s="125"/>
      <c r="D25" s="107" t="s">
        <v>8</v>
      </c>
      <c r="E25" s="110" t="s">
        <v>14</v>
      </c>
      <c r="F25" s="109" t="s">
        <v>130</v>
      </c>
      <c r="G25" s="107" t="str">
        <f>IF(H25=11,"（全数）",IF(H25=12,"（全数）",IF(H25=21,"小児科",IF(H25=22,"インフル",IF(H25=23,"眼科",IF(H25=24,"ＳＴＤ",IF(H25=251,"基幹",IF(H25=252,"基幹"))))))))</f>
        <v>（全数）</v>
      </c>
      <c r="H25" s="109">
        <v>11</v>
      </c>
      <c r="I25" s="109" t="str">
        <f>IF(H25=11,"直ちに",IF(H25=12,"７日以内",IF(H25=21,"次の月曜",IF(H25=22,"次の月曜",IF(H25=23,"次の月曜",IF(H25=24,"翌月初日",IF(H25=251,"次の月曜",IF(H25=252,"翌月初日"))))))))</f>
        <v>直ちに</v>
      </c>
      <c r="J25" s="109" t="str">
        <f t="shared" si="0"/>
        <v>a</v>
      </c>
      <c r="K25" s="107" t="s">
        <v>14</v>
      </c>
      <c r="L25" s="110" t="s">
        <v>14</v>
      </c>
      <c r="M25" s="109" t="s">
        <v>14</v>
      </c>
      <c r="N25" s="107" t="s">
        <v>14</v>
      </c>
      <c r="O25" s="110" t="s">
        <v>14</v>
      </c>
      <c r="P25" s="111" t="s">
        <v>14</v>
      </c>
    </row>
    <row r="26" spans="1:16" s="126" customFormat="1" ht="18" customHeight="1" x14ac:dyDescent="0.15">
      <c r="A26" s="107">
        <v>4</v>
      </c>
      <c r="B26" s="108" t="s">
        <v>131</v>
      </c>
      <c r="C26" s="125"/>
      <c r="D26" s="107" t="s">
        <v>8</v>
      </c>
      <c r="E26" s="110" t="s">
        <v>14</v>
      </c>
      <c r="F26" s="109" t="s">
        <v>130</v>
      </c>
      <c r="G26" s="107" t="str">
        <f>IF(H26=11,"（全数）",IF(H26=12,"（全数）",IF(H26=21,"小児科",IF(H26=22,"インフル",IF(H26=23,"眼科",IF(H26=24,"ＳＴＤ",IF(H26=251,"基幹",IF(H26=252,"基幹"))))))))</f>
        <v>（全数）</v>
      </c>
      <c r="H26" s="109">
        <v>11</v>
      </c>
      <c r="I26" s="109" t="str">
        <f>IF(H26=11,"直ちに",IF(H26=12,"７日以内",IF(H26=21,"次の月曜",IF(H26=22,"次の月曜",IF(H26=23,"次の月曜",IF(H26=24,"翌月初日",IF(H26=251,"次の月曜",IF(H26=252,"翌月初日"))))))))</f>
        <v>直ちに</v>
      </c>
      <c r="J26" s="109" t="str">
        <f t="shared" si="0"/>
        <v>a</v>
      </c>
      <c r="K26" s="107" t="s">
        <v>14</v>
      </c>
      <c r="L26" s="110" t="s">
        <v>14</v>
      </c>
      <c r="M26" s="109" t="s">
        <v>14</v>
      </c>
      <c r="N26" s="107" t="s">
        <v>14</v>
      </c>
      <c r="O26" s="110" t="s">
        <v>14</v>
      </c>
      <c r="P26" s="111" t="s">
        <v>14</v>
      </c>
    </row>
    <row r="27" spans="1:16" s="126" customFormat="1" ht="18" customHeight="1" x14ac:dyDescent="0.15">
      <c r="A27" s="107">
        <v>4</v>
      </c>
      <c r="B27" s="124" t="s">
        <v>28</v>
      </c>
      <c r="C27" s="125" t="s">
        <v>132</v>
      </c>
      <c r="D27" s="107" t="s">
        <v>8</v>
      </c>
      <c r="E27" s="110" t="s">
        <v>14</v>
      </c>
      <c r="F27" s="109" t="s">
        <v>130</v>
      </c>
      <c r="G27" s="107" t="str">
        <f t="shared" ref="G27:G89" si="3">IF(H27=11,"（全数）",IF(H27=12,"（全数）",IF(H27=21,"小児科",IF(H27=22,"インフル",IF(H27=23,"眼科",IF(H27=24,"ＳＴＤ",IF(H27=251,"基幹",IF(H27=252,"基幹"))))))))</f>
        <v>（全数）</v>
      </c>
      <c r="H27" s="109">
        <v>11</v>
      </c>
      <c r="I27" s="109" t="str">
        <f t="shared" ref="I27:I93" si="4">IF(H27=11,"直ちに",IF(H27=12,"７日以内",IF(H27=21,"次の月曜",IF(H27=22,"次の月曜",IF(H27=23,"次の月曜",IF(H27=24,"翌月初日",IF(H27=251,"次の月曜",IF(H27=252,"翌月初日"))))))))</f>
        <v>直ちに</v>
      </c>
      <c r="J27" s="109" t="str">
        <f t="shared" si="0"/>
        <v>a</v>
      </c>
      <c r="K27" s="107" t="s">
        <v>14</v>
      </c>
      <c r="L27" s="110" t="s">
        <v>14</v>
      </c>
      <c r="M27" s="109" t="s">
        <v>14</v>
      </c>
      <c r="N27" s="107" t="s">
        <v>14</v>
      </c>
      <c r="O27" s="110" t="s">
        <v>14</v>
      </c>
      <c r="P27" s="111" t="s">
        <v>14</v>
      </c>
    </row>
    <row r="28" spans="1:16" s="126" customFormat="1" ht="18" customHeight="1" x14ac:dyDescent="0.15">
      <c r="A28" s="107">
        <v>4</v>
      </c>
      <c r="B28" s="108" t="s">
        <v>29</v>
      </c>
      <c r="C28" s="127" t="s">
        <v>30</v>
      </c>
      <c r="D28" s="107" t="s">
        <v>8</v>
      </c>
      <c r="E28" s="110" t="s">
        <v>14</v>
      </c>
      <c r="F28" s="109" t="s">
        <v>130</v>
      </c>
      <c r="G28" s="107" t="str">
        <f t="shared" si="3"/>
        <v>（全数）</v>
      </c>
      <c r="H28" s="109">
        <v>11</v>
      </c>
      <c r="I28" s="109" t="str">
        <f t="shared" si="4"/>
        <v>直ちに</v>
      </c>
      <c r="J28" s="109" t="str">
        <f t="shared" si="0"/>
        <v>a</v>
      </c>
      <c r="K28" s="107" t="s">
        <v>14</v>
      </c>
      <c r="L28" s="110" t="s">
        <v>14</v>
      </c>
      <c r="M28" s="109" t="s">
        <v>14</v>
      </c>
      <c r="N28" s="107" t="s">
        <v>14</v>
      </c>
      <c r="O28" s="110" t="s">
        <v>14</v>
      </c>
      <c r="P28" s="111" t="s">
        <v>14</v>
      </c>
    </row>
    <row r="29" spans="1:16" s="126" customFormat="1" ht="18" customHeight="1" x14ac:dyDescent="0.15">
      <c r="A29" s="107">
        <v>4</v>
      </c>
      <c r="B29" s="108" t="s">
        <v>31</v>
      </c>
      <c r="C29" s="127" t="s">
        <v>32</v>
      </c>
      <c r="D29" s="107" t="s">
        <v>8</v>
      </c>
      <c r="E29" s="110" t="s">
        <v>14</v>
      </c>
      <c r="F29" s="109" t="s">
        <v>130</v>
      </c>
      <c r="G29" s="107" t="str">
        <f t="shared" si="3"/>
        <v>（全数）</v>
      </c>
      <c r="H29" s="109">
        <v>11</v>
      </c>
      <c r="I29" s="109" t="str">
        <f t="shared" si="4"/>
        <v>直ちに</v>
      </c>
      <c r="J29" s="109" t="str">
        <f t="shared" si="0"/>
        <v>a</v>
      </c>
      <c r="K29" s="107" t="s">
        <v>14</v>
      </c>
      <c r="L29" s="110" t="s">
        <v>14</v>
      </c>
      <c r="M29" s="109" t="s">
        <v>14</v>
      </c>
      <c r="N29" s="107" t="s">
        <v>14</v>
      </c>
      <c r="O29" s="110" t="s">
        <v>14</v>
      </c>
      <c r="P29" s="111" t="s">
        <v>14</v>
      </c>
    </row>
    <row r="30" spans="1:16" s="126" customFormat="1" ht="18" customHeight="1" x14ac:dyDescent="0.15">
      <c r="A30" s="107">
        <v>4</v>
      </c>
      <c r="B30" s="108" t="s">
        <v>168</v>
      </c>
      <c r="C30" s="127"/>
      <c r="D30" s="107" t="s">
        <v>8</v>
      </c>
      <c r="E30" s="110" t="s">
        <v>14</v>
      </c>
      <c r="F30" s="109" t="s">
        <v>130</v>
      </c>
      <c r="G30" s="107" t="str">
        <f>IF(H30=11,"（全数）",IF(H30=12,"（全数）",IF(H30=21,"小児科",IF(H30=22,"インフル",IF(H30=23,"眼科",IF(H30=24,"ＳＴＤ",IF(H30=251,"基幹",IF(H30=252,"基幹"))))))))</f>
        <v>（全数）</v>
      </c>
      <c r="H30" s="109">
        <v>11</v>
      </c>
      <c r="I30" s="109" t="str">
        <f t="shared" si="4"/>
        <v>直ちに</v>
      </c>
      <c r="J30" s="109" t="str">
        <f t="shared" si="0"/>
        <v>a</v>
      </c>
      <c r="K30" s="107" t="s">
        <v>14</v>
      </c>
      <c r="L30" s="110" t="s">
        <v>14</v>
      </c>
      <c r="M30" s="109" t="s">
        <v>14</v>
      </c>
      <c r="N30" s="107" t="s">
        <v>14</v>
      </c>
      <c r="O30" s="110" t="s">
        <v>14</v>
      </c>
      <c r="P30" s="111" t="s">
        <v>14</v>
      </c>
    </row>
    <row r="31" spans="1:16" s="126" customFormat="1" ht="18" customHeight="1" x14ac:dyDescent="0.15">
      <c r="A31" s="107">
        <v>4</v>
      </c>
      <c r="B31" s="124" t="s">
        <v>33</v>
      </c>
      <c r="C31" s="125" t="s">
        <v>34</v>
      </c>
      <c r="D31" s="107" t="s">
        <v>8</v>
      </c>
      <c r="E31" s="110" t="s">
        <v>14</v>
      </c>
      <c r="F31" s="109" t="s">
        <v>130</v>
      </c>
      <c r="G31" s="107" t="str">
        <f t="shared" si="3"/>
        <v>（全数）</v>
      </c>
      <c r="H31" s="109">
        <v>11</v>
      </c>
      <c r="I31" s="109" t="str">
        <f t="shared" si="4"/>
        <v>直ちに</v>
      </c>
      <c r="J31" s="109" t="str">
        <f t="shared" si="0"/>
        <v>a</v>
      </c>
      <c r="K31" s="107" t="s">
        <v>14</v>
      </c>
      <c r="L31" s="110" t="s">
        <v>14</v>
      </c>
      <c r="M31" s="109" t="s">
        <v>14</v>
      </c>
      <c r="N31" s="107" t="s">
        <v>14</v>
      </c>
      <c r="O31" s="110" t="s">
        <v>14</v>
      </c>
      <c r="P31" s="111" t="s">
        <v>14</v>
      </c>
    </row>
    <row r="32" spans="1:16" s="126" customFormat="1" ht="18" customHeight="1" x14ac:dyDescent="0.15">
      <c r="A32" s="107">
        <v>4</v>
      </c>
      <c r="B32" s="124" t="s">
        <v>169</v>
      </c>
      <c r="C32" s="125"/>
      <c r="D32" s="107" t="s">
        <v>8</v>
      </c>
      <c r="E32" s="110" t="s">
        <v>14</v>
      </c>
      <c r="F32" s="109" t="s">
        <v>130</v>
      </c>
      <c r="G32" s="107" t="str">
        <f>IF(H32=11,"（全数）",IF(H32=12,"（全数）",IF(H32=21,"小児科",IF(H32=22,"インフル",IF(H32=23,"眼科",IF(H32=24,"ＳＴＤ",IF(H32=251,"基幹",IF(H32=252,"基幹"))))))))</f>
        <v>（全数）</v>
      </c>
      <c r="H32" s="109">
        <v>11</v>
      </c>
      <c r="I32" s="109" t="str">
        <f t="shared" si="4"/>
        <v>直ちに</v>
      </c>
      <c r="J32" s="109" t="str">
        <f t="shared" si="0"/>
        <v>a</v>
      </c>
      <c r="K32" s="107" t="s">
        <v>14</v>
      </c>
      <c r="L32" s="110" t="s">
        <v>14</v>
      </c>
      <c r="M32" s="109" t="s">
        <v>14</v>
      </c>
      <c r="N32" s="107" t="s">
        <v>14</v>
      </c>
      <c r="O32" s="110" t="s">
        <v>14</v>
      </c>
      <c r="P32" s="111" t="s">
        <v>14</v>
      </c>
    </row>
    <row r="33" spans="1:16" s="128" customFormat="1" ht="18" customHeight="1" x14ac:dyDescent="0.15">
      <c r="A33" s="107">
        <v>4</v>
      </c>
      <c r="B33" s="108" t="s">
        <v>40</v>
      </c>
      <c r="C33" s="127" t="s">
        <v>41</v>
      </c>
      <c r="D33" s="107" t="s">
        <v>8</v>
      </c>
      <c r="E33" s="110" t="s">
        <v>14</v>
      </c>
      <c r="F33" s="109" t="s">
        <v>130</v>
      </c>
      <c r="G33" s="107" t="str">
        <f t="shared" si="3"/>
        <v>（全数）</v>
      </c>
      <c r="H33" s="109">
        <v>11</v>
      </c>
      <c r="I33" s="109" t="str">
        <f t="shared" si="4"/>
        <v>直ちに</v>
      </c>
      <c r="J33" s="109" t="str">
        <f t="shared" si="0"/>
        <v>a</v>
      </c>
      <c r="K33" s="107" t="s">
        <v>14</v>
      </c>
      <c r="L33" s="110" t="s">
        <v>14</v>
      </c>
      <c r="M33" s="109" t="s">
        <v>14</v>
      </c>
      <c r="N33" s="107" t="s">
        <v>14</v>
      </c>
      <c r="O33" s="110" t="s">
        <v>14</v>
      </c>
      <c r="P33" s="111" t="s">
        <v>14</v>
      </c>
    </row>
    <row r="34" spans="1:16" s="128" customFormat="1" ht="18" customHeight="1" x14ac:dyDescent="0.15">
      <c r="A34" s="107">
        <v>4</v>
      </c>
      <c r="B34" s="108" t="s">
        <v>42</v>
      </c>
      <c r="C34" s="127" t="s">
        <v>43</v>
      </c>
      <c r="D34" s="107" t="s">
        <v>8</v>
      </c>
      <c r="E34" s="110" t="s">
        <v>14</v>
      </c>
      <c r="F34" s="109" t="s">
        <v>130</v>
      </c>
      <c r="G34" s="107" t="str">
        <f t="shared" si="3"/>
        <v>（全数）</v>
      </c>
      <c r="H34" s="109">
        <v>11</v>
      </c>
      <c r="I34" s="109" t="str">
        <f t="shared" si="4"/>
        <v>直ちに</v>
      </c>
      <c r="J34" s="109" t="str">
        <f t="shared" si="0"/>
        <v>a</v>
      </c>
      <c r="K34" s="107" t="s">
        <v>14</v>
      </c>
      <c r="L34" s="110" t="s">
        <v>14</v>
      </c>
      <c r="M34" s="109" t="s">
        <v>14</v>
      </c>
      <c r="N34" s="107" t="s">
        <v>14</v>
      </c>
      <c r="O34" s="110" t="s">
        <v>14</v>
      </c>
      <c r="P34" s="111" t="s">
        <v>14</v>
      </c>
    </row>
    <row r="35" spans="1:16" s="128" customFormat="1" ht="18" customHeight="1" x14ac:dyDescent="0.15">
      <c r="A35" s="107">
        <v>4</v>
      </c>
      <c r="B35" s="124" t="s">
        <v>54</v>
      </c>
      <c r="C35" s="125" t="s">
        <v>55</v>
      </c>
      <c r="D35" s="107" t="s">
        <v>8</v>
      </c>
      <c r="E35" s="110" t="s">
        <v>14</v>
      </c>
      <c r="F35" s="109" t="s">
        <v>130</v>
      </c>
      <c r="G35" s="107" t="str">
        <f t="shared" si="3"/>
        <v>（全数）</v>
      </c>
      <c r="H35" s="109">
        <v>11</v>
      </c>
      <c r="I35" s="109" t="str">
        <f t="shared" si="4"/>
        <v>直ちに</v>
      </c>
      <c r="J35" s="109" t="str">
        <f t="shared" si="0"/>
        <v>a</v>
      </c>
      <c r="K35" s="107" t="s">
        <v>14</v>
      </c>
      <c r="L35" s="110" t="s">
        <v>14</v>
      </c>
      <c r="M35" s="109" t="s">
        <v>14</v>
      </c>
      <c r="N35" s="107" t="s">
        <v>14</v>
      </c>
      <c r="O35" s="110" t="s">
        <v>14</v>
      </c>
      <c r="P35" s="111" t="s">
        <v>14</v>
      </c>
    </row>
    <row r="36" spans="1:16" s="128" customFormat="1" ht="18" customHeight="1" x14ac:dyDescent="0.15">
      <c r="A36" s="107">
        <v>4</v>
      </c>
      <c r="B36" s="108" t="s">
        <v>133</v>
      </c>
      <c r="C36" s="127" t="s">
        <v>154</v>
      </c>
      <c r="D36" s="107" t="s">
        <v>8</v>
      </c>
      <c r="E36" s="110" t="s">
        <v>14</v>
      </c>
      <c r="F36" s="109" t="s">
        <v>130</v>
      </c>
      <c r="G36" s="107" t="str">
        <f t="shared" si="3"/>
        <v>（全数）</v>
      </c>
      <c r="H36" s="109">
        <v>11</v>
      </c>
      <c r="I36" s="109" t="str">
        <f t="shared" si="4"/>
        <v>直ちに</v>
      </c>
      <c r="J36" s="109" t="str">
        <f t="shared" si="0"/>
        <v>a</v>
      </c>
      <c r="K36" s="107" t="s">
        <v>14</v>
      </c>
      <c r="L36" s="110" t="s">
        <v>14</v>
      </c>
      <c r="M36" s="109" t="s">
        <v>14</v>
      </c>
      <c r="N36" s="107" t="s">
        <v>14</v>
      </c>
      <c r="O36" s="110" t="s">
        <v>14</v>
      </c>
      <c r="P36" s="111" t="s">
        <v>14</v>
      </c>
    </row>
    <row r="37" spans="1:16" s="128" customFormat="1" ht="18" customHeight="1" x14ac:dyDescent="0.15">
      <c r="A37" s="107">
        <v>4</v>
      </c>
      <c r="B37" s="108" t="s">
        <v>331</v>
      </c>
      <c r="C37" s="127" t="s">
        <v>330</v>
      </c>
      <c r="D37" s="107" t="s">
        <v>8</v>
      </c>
      <c r="E37" s="110" t="s">
        <v>14</v>
      </c>
      <c r="F37" s="109" t="s">
        <v>8</v>
      </c>
      <c r="G37" s="107" t="s">
        <v>326</v>
      </c>
      <c r="H37" s="109">
        <v>11</v>
      </c>
      <c r="I37" s="109" t="s">
        <v>327</v>
      </c>
      <c r="J37" s="109" t="s">
        <v>328</v>
      </c>
      <c r="K37" s="107" t="s">
        <v>14</v>
      </c>
      <c r="L37" s="110" t="s">
        <v>14</v>
      </c>
      <c r="M37" s="109" t="s">
        <v>14</v>
      </c>
      <c r="N37" s="107" t="s">
        <v>14</v>
      </c>
      <c r="O37" s="110" t="s">
        <v>14</v>
      </c>
      <c r="P37" s="111" t="s">
        <v>14</v>
      </c>
    </row>
    <row r="38" spans="1:16" s="128" customFormat="1" ht="33.75" customHeight="1" x14ac:dyDescent="0.15">
      <c r="A38" s="107">
        <v>4</v>
      </c>
      <c r="B38" s="129" t="s">
        <v>201</v>
      </c>
      <c r="C38" s="125" t="s">
        <v>60</v>
      </c>
      <c r="D38" s="107" t="s">
        <v>8</v>
      </c>
      <c r="E38" s="110" t="s">
        <v>14</v>
      </c>
      <c r="F38" s="109" t="s">
        <v>130</v>
      </c>
      <c r="G38" s="107" t="str">
        <f>IF(H38=11,"（全数）",IF(H38=12,"（全数）",IF(H38=21,"小児科",IF(H38=22,"インフル",IF(H38=23,"眼科",IF(H38=24,"ＳＴＤ",IF(H38=251,"基幹",IF(H38=252,"基幹"))))))))</f>
        <v>（全数）</v>
      </c>
      <c r="H38" s="109">
        <v>11</v>
      </c>
      <c r="I38" s="109" t="str">
        <f>IF(H38=11,"直ちに",IF(H38=12,"７日以内",IF(H38=21,"次の月曜",IF(H38=22,"次の月曜",IF(H38=23,"次の月曜",IF(H38=24,"翌月初日",IF(H38=251,"次の月曜",IF(H38=252,"翌月初日"))))))))</f>
        <v>直ちに</v>
      </c>
      <c r="J38" s="109" t="str">
        <f>IF(H38=11,"a",IF(H38=12,"b1",IF(H38=21,"c1",IF(H38=22,"c1",IF(H38=23,"c1",IF(H38=24,"c1","c2"))))))</f>
        <v>a</v>
      </c>
      <c r="K38" s="107" t="s">
        <v>14</v>
      </c>
      <c r="L38" s="110" t="s">
        <v>14</v>
      </c>
      <c r="M38" s="109" t="s">
        <v>14</v>
      </c>
      <c r="N38" s="107" t="s">
        <v>14</v>
      </c>
      <c r="O38" s="110" t="s">
        <v>14</v>
      </c>
      <c r="P38" s="111" t="s">
        <v>14</v>
      </c>
    </row>
    <row r="39" spans="1:16" s="128" customFormat="1" ht="18" customHeight="1" x14ac:dyDescent="0.15">
      <c r="A39" s="107">
        <v>4</v>
      </c>
      <c r="B39" s="124" t="s">
        <v>59</v>
      </c>
      <c r="C39" s="125" t="s">
        <v>60</v>
      </c>
      <c r="D39" s="107" t="s">
        <v>8</v>
      </c>
      <c r="E39" s="110" t="s">
        <v>14</v>
      </c>
      <c r="F39" s="109" t="s">
        <v>130</v>
      </c>
      <c r="G39" s="107" t="str">
        <f t="shared" si="3"/>
        <v>（全数）</v>
      </c>
      <c r="H39" s="109">
        <v>11</v>
      </c>
      <c r="I39" s="109" t="str">
        <f t="shared" si="4"/>
        <v>直ちに</v>
      </c>
      <c r="J39" s="109" t="str">
        <f t="shared" si="0"/>
        <v>a</v>
      </c>
      <c r="K39" s="107" t="s">
        <v>14</v>
      </c>
      <c r="L39" s="110" t="s">
        <v>14</v>
      </c>
      <c r="M39" s="109" t="s">
        <v>14</v>
      </c>
      <c r="N39" s="107" t="s">
        <v>14</v>
      </c>
      <c r="O39" s="110" t="s">
        <v>14</v>
      </c>
      <c r="P39" s="111" t="s">
        <v>14</v>
      </c>
    </row>
    <row r="40" spans="1:16" s="128" customFormat="1" ht="18" customHeight="1" x14ac:dyDescent="0.15">
      <c r="A40" s="107">
        <v>4</v>
      </c>
      <c r="B40" s="124" t="s">
        <v>170</v>
      </c>
      <c r="C40" s="125"/>
      <c r="D40" s="107" t="s">
        <v>8</v>
      </c>
      <c r="E40" s="110" t="s">
        <v>14</v>
      </c>
      <c r="F40" s="109" t="s">
        <v>130</v>
      </c>
      <c r="G40" s="107" t="str">
        <f>IF(H40=11,"（全数）",IF(H40=12,"（全数）",IF(H40=21,"小児科",IF(H40=22,"インフル",IF(H40=23,"眼科",IF(H40=24,"ＳＴＤ",IF(H40=251,"基幹",IF(H40=252,"基幹"))))))))</f>
        <v>（全数）</v>
      </c>
      <c r="H40" s="109">
        <v>11</v>
      </c>
      <c r="I40" s="109" t="str">
        <f t="shared" si="4"/>
        <v>直ちに</v>
      </c>
      <c r="J40" s="109" t="str">
        <f t="shared" si="0"/>
        <v>a</v>
      </c>
      <c r="K40" s="107" t="s">
        <v>14</v>
      </c>
      <c r="L40" s="110" t="s">
        <v>14</v>
      </c>
      <c r="M40" s="109" t="s">
        <v>14</v>
      </c>
      <c r="N40" s="107" t="s">
        <v>14</v>
      </c>
      <c r="O40" s="110" t="s">
        <v>14</v>
      </c>
      <c r="P40" s="111" t="s">
        <v>14</v>
      </c>
    </row>
    <row r="41" spans="1:16" s="128" customFormat="1" ht="18" customHeight="1" x14ac:dyDescent="0.15">
      <c r="A41" s="107">
        <v>4</v>
      </c>
      <c r="B41" s="124" t="s">
        <v>171</v>
      </c>
      <c r="C41" s="125"/>
      <c r="D41" s="107" t="s">
        <v>8</v>
      </c>
      <c r="E41" s="110" t="s">
        <v>14</v>
      </c>
      <c r="F41" s="109" t="s">
        <v>130</v>
      </c>
      <c r="G41" s="107" t="str">
        <f>IF(H41=11,"（全数）",IF(H41=12,"（全数）",IF(H41=21,"小児科",IF(H41=22,"インフル",IF(H41=23,"眼科",IF(H41=24,"ＳＴＤ",IF(H41=251,"基幹",IF(H41=252,"基幹"))))))))</f>
        <v>（全数）</v>
      </c>
      <c r="H41" s="109">
        <v>11</v>
      </c>
      <c r="I41" s="109" t="str">
        <f t="shared" si="4"/>
        <v>直ちに</v>
      </c>
      <c r="J41" s="109" t="str">
        <f t="shared" si="0"/>
        <v>a</v>
      </c>
      <c r="K41" s="107" t="s">
        <v>14</v>
      </c>
      <c r="L41" s="110" t="s">
        <v>14</v>
      </c>
      <c r="M41" s="109" t="s">
        <v>14</v>
      </c>
      <c r="N41" s="107" t="s">
        <v>14</v>
      </c>
      <c r="O41" s="110" t="s">
        <v>14</v>
      </c>
      <c r="P41" s="111" t="s">
        <v>14</v>
      </c>
    </row>
    <row r="42" spans="1:16" s="128" customFormat="1" ht="18" customHeight="1" x14ac:dyDescent="0.15">
      <c r="A42" s="107">
        <v>4</v>
      </c>
      <c r="B42" s="124" t="s">
        <v>69</v>
      </c>
      <c r="C42" s="125" t="s">
        <v>70</v>
      </c>
      <c r="D42" s="107" t="s">
        <v>8</v>
      </c>
      <c r="E42" s="110" t="s">
        <v>14</v>
      </c>
      <c r="F42" s="109" t="s">
        <v>130</v>
      </c>
      <c r="G42" s="107" t="str">
        <f t="shared" si="3"/>
        <v>（全数）</v>
      </c>
      <c r="H42" s="109">
        <v>11</v>
      </c>
      <c r="I42" s="109" t="str">
        <f t="shared" si="4"/>
        <v>直ちに</v>
      </c>
      <c r="J42" s="109" t="str">
        <f t="shared" si="0"/>
        <v>a</v>
      </c>
      <c r="K42" s="107" t="s">
        <v>14</v>
      </c>
      <c r="L42" s="110" t="s">
        <v>14</v>
      </c>
      <c r="M42" s="109" t="s">
        <v>14</v>
      </c>
      <c r="N42" s="107" t="s">
        <v>14</v>
      </c>
      <c r="O42" s="110" t="s">
        <v>14</v>
      </c>
      <c r="P42" s="111" t="s">
        <v>14</v>
      </c>
    </row>
    <row r="43" spans="1:16" s="128" customFormat="1" ht="18" customHeight="1" x14ac:dyDescent="0.15">
      <c r="A43" s="107">
        <v>4</v>
      </c>
      <c r="B43" s="124" t="s">
        <v>196</v>
      </c>
      <c r="C43" s="125" t="s">
        <v>70</v>
      </c>
      <c r="D43" s="107" t="s">
        <v>8</v>
      </c>
      <c r="E43" s="110" t="s">
        <v>14</v>
      </c>
      <c r="F43" s="109" t="s">
        <v>130</v>
      </c>
      <c r="G43" s="107" t="str">
        <f>IF(H43=11,"（全数）",IF(H43=12,"（全数）",IF(H43=21,"小児科",IF(H43=22,"インフル",IF(H43=23,"眼科",IF(H43=24,"ＳＴＤ",IF(H43=251,"基幹",IF(H43=252,"基幹"))))))))</f>
        <v>（全数）</v>
      </c>
      <c r="H43" s="109">
        <v>11</v>
      </c>
      <c r="I43" s="109" t="str">
        <f>IF(H43=11,"直ちに",IF(H43=12,"７日以内",IF(H43=21,"次の月曜",IF(H43=22,"次の月曜",IF(H43=23,"次の月曜",IF(H43=24,"翌月初日",IF(H43=251,"次の月曜",IF(H43=252,"翌月初日"))))))))</f>
        <v>直ちに</v>
      </c>
      <c r="J43" s="109" t="str">
        <f>IF(H43=11,"a",IF(H43=12,"b1",IF(H43=21,"c1",IF(H43=22,"c1",IF(H43=23,"c1",IF(H43=24,"c1","c2"))))))</f>
        <v>a</v>
      </c>
      <c r="K43" s="107" t="s">
        <v>14</v>
      </c>
      <c r="L43" s="110" t="s">
        <v>14</v>
      </c>
      <c r="M43" s="109" t="s">
        <v>14</v>
      </c>
      <c r="N43" s="107" t="s">
        <v>14</v>
      </c>
      <c r="O43" s="110" t="s">
        <v>14</v>
      </c>
      <c r="P43" s="111" t="s">
        <v>14</v>
      </c>
    </row>
    <row r="44" spans="1:16" s="128" customFormat="1" ht="18" customHeight="1" x14ac:dyDescent="0.15">
      <c r="A44" s="107">
        <v>4</v>
      </c>
      <c r="B44" s="124" t="s">
        <v>134</v>
      </c>
      <c r="C44" s="125" t="s">
        <v>71</v>
      </c>
      <c r="D44" s="107" t="s">
        <v>8</v>
      </c>
      <c r="E44" s="110" t="s">
        <v>14</v>
      </c>
      <c r="F44" s="109" t="s">
        <v>130</v>
      </c>
      <c r="G44" s="107" t="str">
        <f t="shared" si="3"/>
        <v>（全数）</v>
      </c>
      <c r="H44" s="109">
        <v>11</v>
      </c>
      <c r="I44" s="109" t="str">
        <f t="shared" si="4"/>
        <v>直ちに</v>
      </c>
      <c r="J44" s="109" t="str">
        <f t="shared" si="0"/>
        <v>a</v>
      </c>
      <c r="K44" s="107" t="s">
        <v>14</v>
      </c>
      <c r="L44" s="110" t="s">
        <v>14</v>
      </c>
      <c r="M44" s="109" t="s">
        <v>14</v>
      </c>
      <c r="N44" s="107" t="s">
        <v>14</v>
      </c>
      <c r="O44" s="110" t="s">
        <v>14</v>
      </c>
      <c r="P44" s="111" t="s">
        <v>14</v>
      </c>
    </row>
    <row r="45" spans="1:16" s="128" customFormat="1" ht="18" customHeight="1" x14ac:dyDescent="0.15">
      <c r="A45" s="107">
        <v>4</v>
      </c>
      <c r="B45" s="124" t="s">
        <v>74</v>
      </c>
      <c r="C45" s="125" t="s">
        <v>75</v>
      </c>
      <c r="D45" s="107" t="s">
        <v>8</v>
      </c>
      <c r="E45" s="110" t="s">
        <v>14</v>
      </c>
      <c r="F45" s="109" t="s">
        <v>130</v>
      </c>
      <c r="G45" s="107" t="str">
        <f t="shared" si="3"/>
        <v>（全数）</v>
      </c>
      <c r="H45" s="109">
        <v>11</v>
      </c>
      <c r="I45" s="109" t="str">
        <f t="shared" si="4"/>
        <v>直ちに</v>
      </c>
      <c r="J45" s="109" t="str">
        <f t="shared" si="0"/>
        <v>a</v>
      </c>
      <c r="K45" s="107" t="s">
        <v>14</v>
      </c>
      <c r="L45" s="110" t="s">
        <v>14</v>
      </c>
      <c r="M45" s="109" t="s">
        <v>14</v>
      </c>
      <c r="N45" s="107" t="s">
        <v>14</v>
      </c>
      <c r="O45" s="110" t="s">
        <v>14</v>
      </c>
      <c r="P45" s="111" t="s">
        <v>14</v>
      </c>
    </row>
    <row r="46" spans="1:16" s="128" customFormat="1" ht="18" customHeight="1" x14ac:dyDescent="0.15">
      <c r="A46" s="107">
        <v>4</v>
      </c>
      <c r="B46" s="124" t="s">
        <v>172</v>
      </c>
      <c r="C46" s="125"/>
      <c r="D46" s="107" t="s">
        <v>8</v>
      </c>
      <c r="E46" s="110" t="s">
        <v>14</v>
      </c>
      <c r="F46" s="109" t="s">
        <v>130</v>
      </c>
      <c r="G46" s="107" t="str">
        <f>IF(H46=11,"（全数）",IF(H46=12,"（全数）",IF(H46=21,"小児科",IF(H46=22,"インフル",IF(H46=23,"眼科",IF(H46=24,"ＳＴＤ",IF(H46=251,"基幹",IF(H46=252,"基幹"))))))))</f>
        <v>（全数）</v>
      </c>
      <c r="H46" s="109">
        <v>11</v>
      </c>
      <c r="I46" s="109" t="str">
        <f t="shared" si="4"/>
        <v>直ちに</v>
      </c>
      <c r="J46" s="109" t="str">
        <f t="shared" si="0"/>
        <v>a</v>
      </c>
      <c r="K46" s="107" t="s">
        <v>14</v>
      </c>
      <c r="L46" s="110" t="s">
        <v>14</v>
      </c>
      <c r="M46" s="109" t="s">
        <v>14</v>
      </c>
      <c r="N46" s="107" t="s">
        <v>14</v>
      </c>
      <c r="O46" s="110" t="s">
        <v>14</v>
      </c>
      <c r="P46" s="111" t="s">
        <v>14</v>
      </c>
    </row>
    <row r="47" spans="1:16" s="128" customFormat="1" ht="18" customHeight="1" x14ac:dyDescent="0.15">
      <c r="A47" s="107">
        <v>4</v>
      </c>
      <c r="B47" s="130" t="s">
        <v>262</v>
      </c>
      <c r="C47" s="127" t="s">
        <v>153</v>
      </c>
      <c r="D47" s="107" t="s">
        <v>8</v>
      </c>
      <c r="E47" s="110" t="s">
        <v>14</v>
      </c>
      <c r="F47" s="109" t="s">
        <v>130</v>
      </c>
      <c r="G47" s="107" t="str">
        <f>IF(H47=11,"（全数）",IF(H47=12,"（全数）",IF(H47=21,"小児科",IF(H47=22,"インフル",IF(H47=23,"眼科",IF(H47=24,"ＳＴＤ",IF(H47=251,"基幹",IF(H47=252,"基幹"))))))))</f>
        <v>（全数）</v>
      </c>
      <c r="H47" s="109">
        <v>11</v>
      </c>
      <c r="I47" s="109" t="str">
        <f>IF(H47=11,"直ちに",IF(H47=12,"７日以内",IF(H47=21,"次の月曜",IF(H47=22,"次の月曜",IF(H47=23,"次の月曜",IF(H47=24,"翌月初日",IF(H47=251,"次の月曜",IF(H47=252,"翌月初日"))))))))</f>
        <v>直ちに</v>
      </c>
      <c r="J47" s="109" t="str">
        <f t="shared" si="0"/>
        <v>a</v>
      </c>
      <c r="K47" s="107" t="s">
        <v>14</v>
      </c>
      <c r="L47" s="110" t="s">
        <v>14</v>
      </c>
      <c r="M47" s="109" t="s">
        <v>14</v>
      </c>
      <c r="N47" s="107" t="s">
        <v>14</v>
      </c>
      <c r="O47" s="110" t="s">
        <v>14</v>
      </c>
      <c r="P47" s="111" t="s">
        <v>14</v>
      </c>
    </row>
    <row r="48" spans="1:16" ht="18" customHeight="1" x14ac:dyDescent="0.15">
      <c r="A48" s="131">
        <v>4</v>
      </c>
      <c r="B48" s="124" t="s">
        <v>135</v>
      </c>
      <c r="C48" s="125" t="s">
        <v>155</v>
      </c>
      <c r="D48" s="107" t="s">
        <v>8</v>
      </c>
      <c r="E48" s="110" t="s">
        <v>14</v>
      </c>
      <c r="F48" s="109" t="s">
        <v>130</v>
      </c>
      <c r="G48" s="107" t="str">
        <f t="shared" si="3"/>
        <v>（全数）</v>
      </c>
      <c r="H48" s="109">
        <v>11</v>
      </c>
      <c r="I48" s="109" t="str">
        <f t="shared" si="4"/>
        <v>直ちに</v>
      </c>
      <c r="J48" s="109" t="str">
        <f t="shared" si="0"/>
        <v>a</v>
      </c>
      <c r="K48" s="107" t="s">
        <v>14</v>
      </c>
      <c r="L48" s="110" t="s">
        <v>14</v>
      </c>
      <c r="M48" s="109" t="s">
        <v>14</v>
      </c>
      <c r="N48" s="107" t="s">
        <v>14</v>
      </c>
      <c r="O48" s="110" t="s">
        <v>14</v>
      </c>
      <c r="P48" s="111" t="s">
        <v>14</v>
      </c>
    </row>
    <row r="49" spans="1:16" s="128" customFormat="1" ht="18" customHeight="1" x14ac:dyDescent="0.15">
      <c r="A49" s="107">
        <v>4</v>
      </c>
      <c r="B49" s="124" t="s">
        <v>79</v>
      </c>
      <c r="C49" s="125" t="s">
        <v>80</v>
      </c>
      <c r="D49" s="107" t="s">
        <v>8</v>
      </c>
      <c r="E49" s="110" t="s">
        <v>14</v>
      </c>
      <c r="F49" s="109" t="s">
        <v>130</v>
      </c>
      <c r="G49" s="107" t="str">
        <f t="shared" si="3"/>
        <v>（全数）</v>
      </c>
      <c r="H49" s="109">
        <v>11</v>
      </c>
      <c r="I49" s="109" t="str">
        <f t="shared" si="4"/>
        <v>直ちに</v>
      </c>
      <c r="J49" s="109" t="str">
        <f t="shared" si="0"/>
        <v>a</v>
      </c>
      <c r="K49" s="107" t="s">
        <v>14</v>
      </c>
      <c r="L49" s="110" t="s">
        <v>14</v>
      </c>
      <c r="M49" s="109" t="s">
        <v>14</v>
      </c>
      <c r="N49" s="107" t="s">
        <v>14</v>
      </c>
      <c r="O49" s="110" t="s">
        <v>14</v>
      </c>
      <c r="P49" s="111" t="s">
        <v>14</v>
      </c>
    </row>
    <row r="50" spans="1:16" s="128" customFormat="1" ht="18" customHeight="1" x14ac:dyDescent="0.15">
      <c r="A50" s="107">
        <v>4</v>
      </c>
      <c r="B50" s="124" t="s">
        <v>81</v>
      </c>
      <c r="C50" s="125" t="s">
        <v>82</v>
      </c>
      <c r="D50" s="107" t="s">
        <v>8</v>
      </c>
      <c r="E50" s="110" t="s">
        <v>14</v>
      </c>
      <c r="F50" s="109" t="s">
        <v>130</v>
      </c>
      <c r="G50" s="107" t="str">
        <f t="shared" si="3"/>
        <v>（全数）</v>
      </c>
      <c r="H50" s="109">
        <v>11</v>
      </c>
      <c r="I50" s="109" t="str">
        <f t="shared" si="4"/>
        <v>直ちに</v>
      </c>
      <c r="J50" s="109" t="str">
        <f t="shared" si="0"/>
        <v>a</v>
      </c>
      <c r="K50" s="107" t="s">
        <v>14</v>
      </c>
      <c r="L50" s="110" t="s">
        <v>14</v>
      </c>
      <c r="M50" s="109" t="s">
        <v>14</v>
      </c>
      <c r="N50" s="107" t="s">
        <v>14</v>
      </c>
      <c r="O50" s="110" t="s">
        <v>14</v>
      </c>
      <c r="P50" s="111" t="s">
        <v>14</v>
      </c>
    </row>
    <row r="51" spans="1:16" s="128" customFormat="1" ht="18" customHeight="1" x14ac:dyDescent="0.15">
      <c r="A51" s="107">
        <v>4</v>
      </c>
      <c r="B51" s="124" t="s">
        <v>89</v>
      </c>
      <c r="C51" s="125" t="s">
        <v>90</v>
      </c>
      <c r="D51" s="107" t="s">
        <v>8</v>
      </c>
      <c r="E51" s="110" t="s">
        <v>14</v>
      </c>
      <c r="F51" s="109" t="s">
        <v>130</v>
      </c>
      <c r="G51" s="107" t="str">
        <f>IF(H51=11,"（全数）",IF(H51=12,"（全数）",IF(H51=21,"小児科",IF(H51=22,"インフル",IF(H51=23,"眼科",IF(H51=24,"ＳＴＤ",IF(H51=251,"基幹",IF(H51=252,"基幹"))))))))</f>
        <v>（全数）</v>
      </c>
      <c r="H51" s="109">
        <v>11</v>
      </c>
      <c r="I51" s="109" t="str">
        <f>IF(H51=11,"直ちに",IF(H51=12,"７日以内",IF(H51=21,"次の月曜",IF(H51=22,"次の月曜",IF(H51=23,"次の月曜",IF(H51=24,"翌月初日",IF(H51=251,"次の月曜",IF(H51=252,"翌月初日"))))))))</f>
        <v>直ちに</v>
      </c>
      <c r="J51" s="109" t="str">
        <f t="shared" si="0"/>
        <v>a</v>
      </c>
      <c r="K51" s="107" t="s">
        <v>14</v>
      </c>
      <c r="L51" s="110" t="s">
        <v>14</v>
      </c>
      <c r="M51" s="109" t="s">
        <v>14</v>
      </c>
      <c r="N51" s="107" t="s">
        <v>14</v>
      </c>
      <c r="O51" s="110" t="s">
        <v>14</v>
      </c>
      <c r="P51" s="111" t="s">
        <v>14</v>
      </c>
    </row>
    <row r="52" spans="1:16" s="128" customFormat="1" ht="18" customHeight="1" x14ac:dyDescent="0.15">
      <c r="A52" s="107">
        <v>4</v>
      </c>
      <c r="B52" s="124" t="s">
        <v>91</v>
      </c>
      <c r="C52" s="125" t="s">
        <v>92</v>
      </c>
      <c r="D52" s="107" t="s">
        <v>8</v>
      </c>
      <c r="E52" s="110" t="s">
        <v>14</v>
      </c>
      <c r="F52" s="109" t="s">
        <v>130</v>
      </c>
      <c r="G52" s="107" t="str">
        <f t="shared" si="3"/>
        <v>（全数）</v>
      </c>
      <c r="H52" s="109">
        <v>11</v>
      </c>
      <c r="I52" s="109" t="str">
        <f t="shared" si="4"/>
        <v>直ちに</v>
      </c>
      <c r="J52" s="109" t="str">
        <f t="shared" si="0"/>
        <v>a</v>
      </c>
      <c r="K52" s="107" t="s">
        <v>14</v>
      </c>
      <c r="L52" s="110" t="s">
        <v>14</v>
      </c>
      <c r="M52" s="109" t="s">
        <v>14</v>
      </c>
      <c r="N52" s="107" t="s">
        <v>14</v>
      </c>
      <c r="O52" s="110" t="s">
        <v>14</v>
      </c>
      <c r="P52" s="111" t="s">
        <v>14</v>
      </c>
    </row>
    <row r="53" spans="1:16" s="128" customFormat="1" ht="18" customHeight="1" x14ac:dyDescent="0.15">
      <c r="A53" s="107">
        <v>4</v>
      </c>
      <c r="B53" s="124" t="s">
        <v>173</v>
      </c>
      <c r="C53" s="125"/>
      <c r="D53" s="107" t="s">
        <v>8</v>
      </c>
      <c r="E53" s="110" t="s">
        <v>14</v>
      </c>
      <c r="F53" s="109" t="s">
        <v>130</v>
      </c>
      <c r="G53" s="107" t="str">
        <f>IF(H53=11,"（全数）",IF(H53=12,"（全数）",IF(H53=21,"小児科",IF(H53=22,"インフル",IF(H53=23,"眼科",IF(H53=24,"ＳＴＤ",IF(H53=251,"基幹",IF(H53=252,"基幹"))))))))</f>
        <v>（全数）</v>
      </c>
      <c r="H53" s="109">
        <v>11</v>
      </c>
      <c r="I53" s="109" t="str">
        <f t="shared" si="4"/>
        <v>直ちに</v>
      </c>
      <c r="J53" s="109" t="str">
        <f t="shared" si="0"/>
        <v>a</v>
      </c>
      <c r="K53" s="107" t="s">
        <v>14</v>
      </c>
      <c r="L53" s="110" t="s">
        <v>14</v>
      </c>
      <c r="M53" s="109" t="s">
        <v>14</v>
      </c>
      <c r="N53" s="107" t="s">
        <v>14</v>
      </c>
      <c r="O53" s="110" t="s">
        <v>14</v>
      </c>
      <c r="P53" s="111" t="s">
        <v>14</v>
      </c>
    </row>
    <row r="54" spans="1:16" s="128" customFormat="1" ht="18" customHeight="1" x14ac:dyDescent="0.15">
      <c r="A54" s="107">
        <v>4</v>
      </c>
      <c r="B54" s="124" t="s">
        <v>96</v>
      </c>
      <c r="C54" s="125" t="s">
        <v>97</v>
      </c>
      <c r="D54" s="107" t="s">
        <v>8</v>
      </c>
      <c r="E54" s="110" t="s">
        <v>14</v>
      </c>
      <c r="F54" s="109" t="s">
        <v>130</v>
      </c>
      <c r="G54" s="107" t="str">
        <f t="shared" si="3"/>
        <v>（全数）</v>
      </c>
      <c r="H54" s="109">
        <v>11</v>
      </c>
      <c r="I54" s="109" t="str">
        <f t="shared" si="4"/>
        <v>直ちに</v>
      </c>
      <c r="J54" s="109" t="str">
        <f t="shared" si="0"/>
        <v>a</v>
      </c>
      <c r="K54" s="107" t="s">
        <v>14</v>
      </c>
      <c r="L54" s="110" t="s">
        <v>14</v>
      </c>
      <c r="M54" s="109" t="s">
        <v>14</v>
      </c>
      <c r="N54" s="107" t="s">
        <v>14</v>
      </c>
      <c r="O54" s="110" t="s">
        <v>14</v>
      </c>
      <c r="P54" s="111" t="s">
        <v>14</v>
      </c>
    </row>
    <row r="55" spans="1:16" s="128" customFormat="1" ht="18" customHeight="1" x14ac:dyDescent="0.15">
      <c r="A55" s="107">
        <v>4</v>
      </c>
      <c r="B55" s="124" t="s">
        <v>174</v>
      </c>
      <c r="C55" s="125"/>
      <c r="D55" s="107" t="s">
        <v>8</v>
      </c>
      <c r="E55" s="110" t="s">
        <v>14</v>
      </c>
      <c r="F55" s="109" t="s">
        <v>130</v>
      </c>
      <c r="G55" s="107" t="str">
        <f>IF(H55=11,"（全数）",IF(H55=12,"（全数）",IF(H55=21,"小児科",IF(H55=22,"インフル",IF(H55=23,"眼科",IF(H55=24,"ＳＴＤ",IF(H55=251,"基幹",IF(H55=252,"基幹"))))))))</f>
        <v>（全数）</v>
      </c>
      <c r="H55" s="109">
        <v>11</v>
      </c>
      <c r="I55" s="109" t="str">
        <f t="shared" si="4"/>
        <v>直ちに</v>
      </c>
      <c r="J55" s="109" t="str">
        <f t="shared" si="0"/>
        <v>a</v>
      </c>
      <c r="K55" s="107" t="s">
        <v>14</v>
      </c>
      <c r="L55" s="110" t="s">
        <v>14</v>
      </c>
      <c r="M55" s="109" t="s">
        <v>14</v>
      </c>
      <c r="N55" s="107" t="s">
        <v>14</v>
      </c>
      <c r="O55" s="110" t="s">
        <v>14</v>
      </c>
      <c r="P55" s="111" t="s">
        <v>14</v>
      </c>
    </row>
    <row r="56" spans="1:16" s="128" customFormat="1" ht="18" customHeight="1" x14ac:dyDescent="0.15">
      <c r="A56" s="107">
        <v>4</v>
      </c>
      <c r="B56" s="124" t="s">
        <v>175</v>
      </c>
      <c r="C56" s="125"/>
      <c r="D56" s="107" t="s">
        <v>8</v>
      </c>
      <c r="E56" s="110" t="s">
        <v>14</v>
      </c>
      <c r="F56" s="109" t="s">
        <v>130</v>
      </c>
      <c r="G56" s="107" t="str">
        <f>IF(H56=11,"（全数）",IF(H56=12,"（全数）",IF(H56=21,"小児科",IF(H56=22,"インフル",IF(H56=23,"眼科",IF(H56=24,"ＳＴＤ",IF(H56=251,"基幹",IF(H56=252,"基幹"))))))))</f>
        <v>（全数）</v>
      </c>
      <c r="H56" s="109">
        <v>11</v>
      </c>
      <c r="I56" s="109" t="str">
        <f t="shared" si="4"/>
        <v>直ちに</v>
      </c>
      <c r="J56" s="109" t="str">
        <f t="shared" si="0"/>
        <v>a</v>
      </c>
      <c r="K56" s="107" t="s">
        <v>14</v>
      </c>
      <c r="L56" s="110" t="s">
        <v>14</v>
      </c>
      <c r="M56" s="109" t="s">
        <v>14</v>
      </c>
      <c r="N56" s="107" t="s">
        <v>14</v>
      </c>
      <c r="O56" s="110" t="s">
        <v>14</v>
      </c>
      <c r="P56" s="111" t="s">
        <v>14</v>
      </c>
    </row>
    <row r="57" spans="1:16" s="128" customFormat="1" ht="18" customHeight="1" x14ac:dyDescent="0.15">
      <c r="A57" s="107">
        <v>4</v>
      </c>
      <c r="B57" s="124" t="s">
        <v>136</v>
      </c>
      <c r="C57" s="125" t="s">
        <v>102</v>
      </c>
      <c r="D57" s="107" t="s">
        <v>8</v>
      </c>
      <c r="E57" s="110" t="s">
        <v>14</v>
      </c>
      <c r="F57" s="109" t="s">
        <v>130</v>
      </c>
      <c r="G57" s="107" t="str">
        <f t="shared" si="3"/>
        <v>（全数）</v>
      </c>
      <c r="H57" s="109">
        <v>11</v>
      </c>
      <c r="I57" s="109" t="str">
        <f t="shared" si="4"/>
        <v>直ちに</v>
      </c>
      <c r="J57" s="109" t="str">
        <f t="shared" si="0"/>
        <v>a</v>
      </c>
      <c r="K57" s="107" t="s">
        <v>14</v>
      </c>
      <c r="L57" s="110" t="s">
        <v>14</v>
      </c>
      <c r="M57" s="109" t="s">
        <v>14</v>
      </c>
      <c r="N57" s="107" t="s">
        <v>14</v>
      </c>
      <c r="O57" s="110" t="s">
        <v>14</v>
      </c>
      <c r="P57" s="111" t="s">
        <v>14</v>
      </c>
    </row>
    <row r="58" spans="1:16" s="128" customFormat="1" ht="18" customHeight="1" x14ac:dyDescent="0.15">
      <c r="A58" s="107">
        <v>4</v>
      </c>
      <c r="B58" s="124" t="s">
        <v>139</v>
      </c>
      <c r="C58" s="125" t="s">
        <v>148</v>
      </c>
      <c r="D58" s="107" t="s">
        <v>8</v>
      </c>
      <c r="E58" s="110" t="s">
        <v>14</v>
      </c>
      <c r="F58" s="109" t="s">
        <v>130</v>
      </c>
      <c r="G58" s="107" t="str">
        <f t="shared" si="3"/>
        <v>（全数）</v>
      </c>
      <c r="H58" s="109">
        <v>11</v>
      </c>
      <c r="I58" s="109" t="str">
        <f t="shared" si="4"/>
        <v>直ちに</v>
      </c>
      <c r="J58" s="109" t="str">
        <f t="shared" si="0"/>
        <v>a</v>
      </c>
      <c r="K58" s="107" t="s">
        <v>14</v>
      </c>
      <c r="L58" s="110" t="s">
        <v>14</v>
      </c>
      <c r="M58" s="109" t="s">
        <v>14</v>
      </c>
      <c r="N58" s="107" t="s">
        <v>14</v>
      </c>
      <c r="O58" s="110" t="s">
        <v>14</v>
      </c>
      <c r="P58" s="111" t="s">
        <v>14</v>
      </c>
    </row>
    <row r="59" spans="1:16" s="128" customFormat="1" ht="18" customHeight="1" x14ac:dyDescent="0.15">
      <c r="A59" s="107">
        <v>4</v>
      </c>
      <c r="B59" s="108" t="s">
        <v>106</v>
      </c>
      <c r="C59" s="127" t="s">
        <v>107</v>
      </c>
      <c r="D59" s="107" t="s">
        <v>8</v>
      </c>
      <c r="E59" s="110" t="s">
        <v>14</v>
      </c>
      <c r="F59" s="109" t="s">
        <v>130</v>
      </c>
      <c r="G59" s="107" t="str">
        <f t="shared" si="3"/>
        <v>（全数）</v>
      </c>
      <c r="H59" s="109">
        <v>11</v>
      </c>
      <c r="I59" s="109" t="str">
        <f t="shared" si="4"/>
        <v>直ちに</v>
      </c>
      <c r="J59" s="109" t="str">
        <f t="shared" si="0"/>
        <v>a</v>
      </c>
      <c r="K59" s="107" t="s">
        <v>14</v>
      </c>
      <c r="L59" s="110" t="s">
        <v>14</v>
      </c>
      <c r="M59" s="109" t="s">
        <v>14</v>
      </c>
      <c r="N59" s="107" t="s">
        <v>14</v>
      </c>
      <c r="O59" s="110" t="s">
        <v>14</v>
      </c>
      <c r="P59" s="111" t="s">
        <v>14</v>
      </c>
    </row>
    <row r="60" spans="1:16" s="128" customFormat="1" ht="18" customHeight="1" x14ac:dyDescent="0.15">
      <c r="A60" s="107">
        <v>4</v>
      </c>
      <c r="B60" s="124" t="s">
        <v>141</v>
      </c>
      <c r="C60" s="125" t="s">
        <v>149</v>
      </c>
      <c r="D60" s="107" t="s">
        <v>8</v>
      </c>
      <c r="E60" s="110" t="s">
        <v>14</v>
      </c>
      <c r="F60" s="109" t="s">
        <v>130</v>
      </c>
      <c r="G60" s="107" t="str">
        <f t="shared" si="3"/>
        <v>（全数）</v>
      </c>
      <c r="H60" s="109">
        <v>11</v>
      </c>
      <c r="I60" s="109" t="str">
        <f t="shared" si="4"/>
        <v>直ちに</v>
      </c>
      <c r="J60" s="109" t="str">
        <f t="shared" si="0"/>
        <v>a</v>
      </c>
      <c r="K60" s="107" t="s">
        <v>14</v>
      </c>
      <c r="L60" s="110" t="s">
        <v>14</v>
      </c>
      <c r="M60" s="109" t="s">
        <v>14</v>
      </c>
      <c r="N60" s="107" t="s">
        <v>14</v>
      </c>
      <c r="O60" s="110" t="s">
        <v>14</v>
      </c>
      <c r="P60" s="111" t="s">
        <v>14</v>
      </c>
    </row>
    <row r="61" spans="1:16" s="128" customFormat="1" ht="18" customHeight="1" x14ac:dyDescent="0.15">
      <c r="A61" s="107">
        <v>4</v>
      </c>
      <c r="B61" s="124" t="s">
        <v>114</v>
      </c>
      <c r="C61" s="125" t="s">
        <v>115</v>
      </c>
      <c r="D61" s="107" t="s">
        <v>8</v>
      </c>
      <c r="E61" s="110" t="s">
        <v>14</v>
      </c>
      <c r="F61" s="109" t="s">
        <v>130</v>
      </c>
      <c r="G61" s="107" t="str">
        <f t="shared" si="3"/>
        <v>（全数）</v>
      </c>
      <c r="H61" s="109">
        <v>11</v>
      </c>
      <c r="I61" s="109" t="str">
        <f t="shared" si="4"/>
        <v>直ちに</v>
      </c>
      <c r="J61" s="109" t="str">
        <f t="shared" si="0"/>
        <v>a</v>
      </c>
      <c r="K61" s="107" t="s">
        <v>14</v>
      </c>
      <c r="L61" s="110" t="s">
        <v>14</v>
      </c>
      <c r="M61" s="109" t="s">
        <v>14</v>
      </c>
      <c r="N61" s="107" t="s">
        <v>14</v>
      </c>
      <c r="O61" s="110" t="s">
        <v>14</v>
      </c>
      <c r="P61" s="111" t="s">
        <v>14</v>
      </c>
    </row>
    <row r="62" spans="1:16" s="128" customFormat="1" ht="18" customHeight="1" x14ac:dyDescent="0.15">
      <c r="A62" s="107">
        <v>4</v>
      </c>
      <c r="B62" s="124" t="s">
        <v>142</v>
      </c>
      <c r="C62" s="125" t="s">
        <v>150</v>
      </c>
      <c r="D62" s="107" t="s">
        <v>8</v>
      </c>
      <c r="E62" s="110" t="s">
        <v>14</v>
      </c>
      <c r="F62" s="109" t="s">
        <v>130</v>
      </c>
      <c r="G62" s="107" t="str">
        <f t="shared" si="3"/>
        <v>（全数）</v>
      </c>
      <c r="H62" s="109">
        <v>11</v>
      </c>
      <c r="I62" s="109" t="str">
        <f t="shared" si="4"/>
        <v>直ちに</v>
      </c>
      <c r="J62" s="109" t="str">
        <f t="shared" si="0"/>
        <v>a</v>
      </c>
      <c r="K62" s="107" t="s">
        <v>14</v>
      </c>
      <c r="L62" s="110" t="s">
        <v>14</v>
      </c>
      <c r="M62" s="109" t="s">
        <v>14</v>
      </c>
      <c r="N62" s="107" t="s">
        <v>14</v>
      </c>
      <c r="O62" s="110" t="s">
        <v>14</v>
      </c>
      <c r="P62" s="111" t="s">
        <v>14</v>
      </c>
    </row>
    <row r="63" spans="1:16" s="128" customFormat="1" ht="18" customHeight="1" x14ac:dyDescent="0.15">
      <c r="A63" s="107">
        <v>4</v>
      </c>
      <c r="B63" s="124" t="s">
        <v>177</v>
      </c>
      <c r="C63" s="125"/>
      <c r="D63" s="107" t="s">
        <v>8</v>
      </c>
      <c r="E63" s="110" t="s">
        <v>14</v>
      </c>
      <c r="F63" s="109" t="s">
        <v>130</v>
      </c>
      <c r="G63" s="107" t="str">
        <f>IF(H63=11,"（全数）",IF(H63=12,"（全数）",IF(H63=21,"小児科",IF(H63=22,"インフル",IF(H63=23,"眼科",IF(H63=24,"ＳＴＤ",IF(H63=251,"基幹",IF(H63=252,"基幹"))))))))</f>
        <v>（全数）</v>
      </c>
      <c r="H63" s="109">
        <v>11</v>
      </c>
      <c r="I63" s="109" t="str">
        <f t="shared" si="4"/>
        <v>直ちに</v>
      </c>
      <c r="J63" s="109" t="str">
        <f t="shared" si="0"/>
        <v>a</v>
      </c>
      <c r="K63" s="107" t="s">
        <v>14</v>
      </c>
      <c r="L63" s="110" t="s">
        <v>14</v>
      </c>
      <c r="M63" s="109" t="s">
        <v>14</v>
      </c>
      <c r="N63" s="107" t="s">
        <v>14</v>
      </c>
      <c r="O63" s="110" t="s">
        <v>14</v>
      </c>
      <c r="P63" s="111" t="s">
        <v>14</v>
      </c>
    </row>
    <row r="64" spans="1:16" s="128" customFormat="1" ht="18" customHeight="1" x14ac:dyDescent="0.15">
      <c r="A64" s="107">
        <v>4</v>
      </c>
      <c r="B64" s="124" t="s">
        <v>178</v>
      </c>
      <c r="C64" s="125"/>
      <c r="D64" s="107" t="s">
        <v>8</v>
      </c>
      <c r="E64" s="110" t="s">
        <v>14</v>
      </c>
      <c r="F64" s="109" t="s">
        <v>130</v>
      </c>
      <c r="G64" s="107" t="str">
        <f>IF(H64=11,"（全数）",IF(H64=12,"（全数）",IF(H64=21,"小児科",IF(H64=22,"インフル",IF(H64=23,"眼科",IF(H64=24,"ＳＴＤ",IF(H64=251,"基幹",IF(H64=252,"基幹"))))))))</f>
        <v>（全数）</v>
      </c>
      <c r="H64" s="109">
        <v>11</v>
      </c>
      <c r="I64" s="109" t="str">
        <f t="shared" si="4"/>
        <v>直ちに</v>
      </c>
      <c r="J64" s="109" t="str">
        <f t="shared" si="0"/>
        <v>a</v>
      </c>
      <c r="K64" s="107" t="s">
        <v>14</v>
      </c>
      <c r="L64" s="110" t="s">
        <v>14</v>
      </c>
      <c r="M64" s="109" t="s">
        <v>14</v>
      </c>
      <c r="N64" s="107" t="s">
        <v>14</v>
      </c>
      <c r="O64" s="110" t="s">
        <v>14</v>
      </c>
      <c r="P64" s="111" t="s">
        <v>14</v>
      </c>
    </row>
    <row r="65" spans="1:16" s="128" customFormat="1" ht="18" customHeight="1" x14ac:dyDescent="0.15">
      <c r="A65" s="107">
        <v>4</v>
      </c>
      <c r="B65" s="124" t="s">
        <v>143</v>
      </c>
      <c r="C65" s="125" t="s">
        <v>151</v>
      </c>
      <c r="D65" s="107" t="s">
        <v>8</v>
      </c>
      <c r="E65" s="110" t="s">
        <v>14</v>
      </c>
      <c r="F65" s="109" t="s">
        <v>130</v>
      </c>
      <c r="G65" s="107" t="str">
        <f t="shared" si="3"/>
        <v>（全数）</v>
      </c>
      <c r="H65" s="109">
        <v>11</v>
      </c>
      <c r="I65" s="109" t="str">
        <f t="shared" si="4"/>
        <v>直ちに</v>
      </c>
      <c r="J65" s="109" t="str">
        <f t="shared" si="0"/>
        <v>a</v>
      </c>
      <c r="K65" s="107" t="s">
        <v>14</v>
      </c>
      <c r="L65" s="110" t="s">
        <v>14</v>
      </c>
      <c r="M65" s="109" t="s">
        <v>14</v>
      </c>
      <c r="N65" s="107" t="s">
        <v>14</v>
      </c>
      <c r="O65" s="110" t="s">
        <v>14</v>
      </c>
      <c r="P65" s="111" t="s">
        <v>14</v>
      </c>
    </row>
    <row r="66" spans="1:16" s="128" customFormat="1" ht="18" customHeight="1" x14ac:dyDescent="0.15">
      <c r="A66" s="107">
        <v>4</v>
      </c>
      <c r="B66" s="108" t="s">
        <v>144</v>
      </c>
      <c r="C66" s="127" t="s">
        <v>152</v>
      </c>
      <c r="D66" s="107" t="s">
        <v>8</v>
      </c>
      <c r="E66" s="110" t="s">
        <v>14</v>
      </c>
      <c r="F66" s="109" t="s">
        <v>8</v>
      </c>
      <c r="G66" s="107" t="str">
        <f t="shared" si="3"/>
        <v>（全数）</v>
      </c>
      <c r="H66" s="109">
        <v>11</v>
      </c>
      <c r="I66" s="109" t="str">
        <f t="shared" si="4"/>
        <v>直ちに</v>
      </c>
      <c r="J66" s="109" t="str">
        <f t="shared" si="0"/>
        <v>a</v>
      </c>
      <c r="K66" s="107" t="s">
        <v>14</v>
      </c>
      <c r="L66" s="110" t="s">
        <v>14</v>
      </c>
      <c r="M66" s="109" t="s">
        <v>14</v>
      </c>
      <c r="N66" s="107" t="s">
        <v>14</v>
      </c>
      <c r="O66" s="110" t="s">
        <v>14</v>
      </c>
      <c r="P66" s="111" t="s">
        <v>14</v>
      </c>
    </row>
    <row r="67" spans="1:16" s="128" customFormat="1" ht="18" customHeight="1" thickBot="1" x14ac:dyDescent="0.2">
      <c r="A67" s="95">
        <v>4</v>
      </c>
      <c r="B67" s="112" t="s">
        <v>179</v>
      </c>
      <c r="C67" s="132"/>
      <c r="D67" s="95" t="s">
        <v>8</v>
      </c>
      <c r="E67" s="99" t="s">
        <v>14</v>
      </c>
      <c r="F67" s="94" t="s">
        <v>8</v>
      </c>
      <c r="G67" s="95" t="str">
        <f>IF(H67=11,"（全数）",IF(H67=12,"（全数）",IF(H67=21,"小児科",IF(H67=22,"インフル",IF(H67=23,"眼科",IF(H67=24,"ＳＴＤ",IF(H67=251,"基幹",IF(H67=252,"基幹"))))))))</f>
        <v>（全数）</v>
      </c>
      <c r="H67" s="94">
        <v>11</v>
      </c>
      <c r="I67" s="94" t="str">
        <f t="shared" si="4"/>
        <v>直ちに</v>
      </c>
      <c r="J67" s="94" t="str">
        <f t="shared" si="0"/>
        <v>a</v>
      </c>
      <c r="K67" s="95" t="s">
        <v>14</v>
      </c>
      <c r="L67" s="99" t="s">
        <v>14</v>
      </c>
      <c r="M67" s="94" t="s">
        <v>14</v>
      </c>
      <c r="N67" s="95" t="s">
        <v>14</v>
      </c>
      <c r="O67" s="99" t="s">
        <v>14</v>
      </c>
      <c r="P67" s="113" t="s">
        <v>14</v>
      </c>
    </row>
    <row r="68" spans="1:16" s="126" customFormat="1" ht="18" customHeight="1" x14ac:dyDescent="0.15">
      <c r="A68" s="114">
        <v>5</v>
      </c>
      <c r="B68" s="133" t="s">
        <v>20</v>
      </c>
      <c r="C68" s="134" t="s">
        <v>157</v>
      </c>
      <c r="D68" s="114" t="s">
        <v>8</v>
      </c>
      <c r="E68" s="117" t="s">
        <v>14</v>
      </c>
      <c r="F68" s="116" t="s">
        <v>14</v>
      </c>
      <c r="G68" s="114" t="str">
        <f t="shared" si="3"/>
        <v>（全数）</v>
      </c>
      <c r="H68" s="116">
        <v>12</v>
      </c>
      <c r="I68" s="116" t="str">
        <f t="shared" si="4"/>
        <v>７日以内</v>
      </c>
      <c r="J68" s="116" t="str">
        <f t="shared" si="0"/>
        <v>b1</v>
      </c>
      <c r="K68" s="114" t="s">
        <v>14</v>
      </c>
      <c r="L68" s="117" t="s">
        <v>14</v>
      </c>
      <c r="M68" s="116" t="s">
        <v>14</v>
      </c>
      <c r="N68" s="114" t="s">
        <v>14</v>
      </c>
      <c r="O68" s="117" t="s">
        <v>14</v>
      </c>
      <c r="P68" s="118" t="s">
        <v>14</v>
      </c>
    </row>
    <row r="69" spans="1:16" s="126" customFormat="1" ht="18" customHeight="1" x14ac:dyDescent="0.15">
      <c r="A69" s="107">
        <v>5</v>
      </c>
      <c r="B69" s="124" t="s">
        <v>145</v>
      </c>
      <c r="C69" s="125" t="s">
        <v>156</v>
      </c>
      <c r="D69" s="107" t="s">
        <v>8</v>
      </c>
      <c r="E69" s="110" t="s">
        <v>14</v>
      </c>
      <c r="F69" s="109" t="s">
        <v>14</v>
      </c>
      <c r="G69" s="107" t="str">
        <f t="shared" si="3"/>
        <v>小児科</v>
      </c>
      <c r="H69" s="109">
        <v>21</v>
      </c>
      <c r="I69" s="109" t="str">
        <f t="shared" si="4"/>
        <v>次の月曜</v>
      </c>
      <c r="J69" s="109" t="str">
        <f t="shared" si="0"/>
        <v>c1</v>
      </c>
      <c r="K69" s="107" t="s">
        <v>14</v>
      </c>
      <c r="L69" s="110" t="s">
        <v>14</v>
      </c>
      <c r="M69" s="109" t="s">
        <v>14</v>
      </c>
      <c r="N69" s="107" t="s">
        <v>14</v>
      </c>
      <c r="O69" s="110" t="s">
        <v>14</v>
      </c>
      <c r="P69" s="111" t="s">
        <v>14</v>
      </c>
    </row>
    <row r="70" spans="1:16" s="126" customFormat="1" ht="18" customHeight="1" x14ac:dyDescent="0.15">
      <c r="A70" s="107">
        <v>5</v>
      </c>
      <c r="B70" s="124" t="s">
        <v>22</v>
      </c>
      <c r="C70" s="125" t="s">
        <v>23</v>
      </c>
      <c r="D70" s="107" t="s">
        <v>8</v>
      </c>
      <c r="E70" s="110" t="s">
        <v>14</v>
      </c>
      <c r="F70" s="109" t="s">
        <v>14</v>
      </c>
      <c r="G70" s="107" t="str">
        <f t="shared" si="3"/>
        <v>小児科</v>
      </c>
      <c r="H70" s="109">
        <v>21</v>
      </c>
      <c r="I70" s="109" t="str">
        <f t="shared" si="4"/>
        <v>次の月曜</v>
      </c>
      <c r="J70" s="109" t="str">
        <f t="shared" si="0"/>
        <v>c1</v>
      </c>
      <c r="K70" s="107" t="s">
        <v>14</v>
      </c>
      <c r="L70" s="110" t="s">
        <v>14</v>
      </c>
      <c r="M70" s="109" t="s">
        <v>14</v>
      </c>
      <c r="N70" s="107" t="s">
        <v>14</v>
      </c>
      <c r="O70" s="110" t="s">
        <v>14</v>
      </c>
      <c r="P70" s="111" t="s">
        <v>14</v>
      </c>
    </row>
    <row r="71" spans="1:16" s="126" customFormat="1" ht="30" customHeight="1" x14ac:dyDescent="0.15">
      <c r="A71" s="107">
        <v>5</v>
      </c>
      <c r="B71" s="135" t="s">
        <v>189</v>
      </c>
      <c r="C71" s="127" t="s">
        <v>24</v>
      </c>
      <c r="D71" s="107" t="s">
        <v>8</v>
      </c>
      <c r="E71" s="110" t="s">
        <v>14</v>
      </c>
      <c r="F71" s="109" t="s">
        <v>14</v>
      </c>
      <c r="G71" s="136" t="s">
        <v>333</v>
      </c>
      <c r="H71" s="109">
        <v>22</v>
      </c>
      <c r="I71" s="109" t="str">
        <f>IF(H71=11,"直ちに",IF(H71=12,"７日以内",IF(H71=21,"次の月曜",IF(H71=22,"次の月曜",IF(H71=23,"次の月曜",IF(H71=24,"翌月初日",IF(H71=251,"次の月曜",IF(H71=252,"翌月初日"))))))))</f>
        <v>次の月曜</v>
      </c>
      <c r="J71" s="109" t="str">
        <f t="shared" si="0"/>
        <v>c1</v>
      </c>
      <c r="K71" s="107" t="s">
        <v>14</v>
      </c>
      <c r="L71" s="110" t="s">
        <v>14</v>
      </c>
      <c r="M71" s="109" t="s">
        <v>14</v>
      </c>
      <c r="N71" s="107" t="s">
        <v>14</v>
      </c>
      <c r="O71" s="110" t="s">
        <v>14</v>
      </c>
      <c r="P71" s="111" t="s">
        <v>14</v>
      </c>
    </row>
    <row r="72" spans="1:16" s="126" customFormat="1" ht="30" customHeight="1" x14ac:dyDescent="0.15">
      <c r="A72" s="107">
        <v>5</v>
      </c>
      <c r="B72" s="135" t="s">
        <v>270</v>
      </c>
      <c r="C72" s="127" t="s">
        <v>25</v>
      </c>
      <c r="D72" s="107" t="s">
        <v>8</v>
      </c>
      <c r="E72" s="110" t="s">
        <v>14</v>
      </c>
      <c r="F72" s="109" t="s">
        <v>14</v>
      </c>
      <c r="G72" s="107" t="str">
        <f t="shared" si="3"/>
        <v>（全数）</v>
      </c>
      <c r="H72" s="109">
        <v>12</v>
      </c>
      <c r="I72" s="109" t="str">
        <f t="shared" si="4"/>
        <v>７日以内</v>
      </c>
      <c r="J72" s="109" t="str">
        <f t="shared" ref="J72:J82" si="5">IF(H72=11,"a",IF(H72=12,"b1",IF(H72=21,"c1",IF(H72=22,"c1",IF(H72=23,"c1",IF(H72=24,"c1","c2"))))))</f>
        <v>b1</v>
      </c>
      <c r="K72" s="107" t="s">
        <v>14</v>
      </c>
      <c r="L72" s="110" t="s">
        <v>14</v>
      </c>
      <c r="M72" s="109" t="s">
        <v>14</v>
      </c>
      <c r="N72" s="107" t="s">
        <v>14</v>
      </c>
      <c r="O72" s="110" t="s">
        <v>14</v>
      </c>
      <c r="P72" s="111" t="s">
        <v>14</v>
      </c>
    </row>
    <row r="73" spans="1:16" s="126" customFormat="1" ht="18" customHeight="1" x14ac:dyDescent="0.15">
      <c r="A73" s="107">
        <v>5</v>
      </c>
      <c r="B73" s="124" t="s">
        <v>26</v>
      </c>
      <c r="C73" s="125" t="s">
        <v>27</v>
      </c>
      <c r="D73" s="107" t="s">
        <v>8</v>
      </c>
      <c r="E73" s="110" t="s">
        <v>14</v>
      </c>
      <c r="F73" s="109" t="s">
        <v>14</v>
      </c>
      <c r="G73" s="107" t="str">
        <f t="shared" si="3"/>
        <v>小児科</v>
      </c>
      <c r="H73" s="109">
        <v>21</v>
      </c>
      <c r="I73" s="109" t="str">
        <f t="shared" si="4"/>
        <v>次の月曜</v>
      </c>
      <c r="J73" s="109" t="str">
        <f t="shared" si="5"/>
        <v>c1</v>
      </c>
      <c r="K73" s="107" t="s">
        <v>14</v>
      </c>
      <c r="L73" s="110" t="s">
        <v>14</v>
      </c>
      <c r="M73" s="109" t="s">
        <v>14</v>
      </c>
      <c r="N73" s="107" t="s">
        <v>14</v>
      </c>
      <c r="O73" s="110" t="s">
        <v>14</v>
      </c>
      <c r="P73" s="111" t="s">
        <v>14</v>
      </c>
    </row>
    <row r="74" spans="1:16" s="126" customFormat="1" ht="18" customHeight="1" x14ac:dyDescent="0.15">
      <c r="A74" s="107">
        <v>5</v>
      </c>
      <c r="B74" s="124" t="s">
        <v>338</v>
      </c>
      <c r="C74" s="125" t="s">
        <v>335</v>
      </c>
      <c r="D74" s="107" t="s">
        <v>8</v>
      </c>
      <c r="E74" s="110" t="s">
        <v>14</v>
      </c>
      <c r="F74" s="109" t="s">
        <v>14</v>
      </c>
      <c r="G74" s="107" t="s">
        <v>326</v>
      </c>
      <c r="H74" s="109">
        <v>12</v>
      </c>
      <c r="I74" s="109" t="s">
        <v>336</v>
      </c>
      <c r="J74" s="109" t="s">
        <v>337</v>
      </c>
      <c r="K74" s="107" t="s">
        <v>14</v>
      </c>
      <c r="L74" s="110" t="s">
        <v>14</v>
      </c>
      <c r="M74" s="109" t="s">
        <v>14</v>
      </c>
      <c r="N74" s="107" t="s">
        <v>14</v>
      </c>
      <c r="O74" s="110" t="s">
        <v>14</v>
      </c>
      <c r="P74" s="111" t="s">
        <v>14</v>
      </c>
    </row>
    <row r="75" spans="1:16" s="126" customFormat="1" ht="30" customHeight="1" x14ac:dyDescent="0.15">
      <c r="A75" s="107">
        <v>5</v>
      </c>
      <c r="B75" s="124" t="s">
        <v>35</v>
      </c>
      <c r="C75" s="125" t="s">
        <v>36</v>
      </c>
      <c r="D75" s="107" t="s">
        <v>8</v>
      </c>
      <c r="E75" s="110" t="s">
        <v>14</v>
      </c>
      <c r="F75" s="109" t="s">
        <v>14</v>
      </c>
      <c r="G75" s="136" t="s">
        <v>334</v>
      </c>
      <c r="H75" s="109">
        <v>21</v>
      </c>
      <c r="I75" s="109" t="str">
        <f t="shared" si="4"/>
        <v>次の月曜</v>
      </c>
      <c r="J75" s="109" t="str">
        <f t="shared" si="5"/>
        <v>c1</v>
      </c>
      <c r="K75" s="107" t="s">
        <v>14</v>
      </c>
      <c r="L75" s="110" t="s">
        <v>14</v>
      </c>
      <c r="M75" s="109" t="s">
        <v>14</v>
      </c>
      <c r="N75" s="107" t="s">
        <v>14</v>
      </c>
      <c r="O75" s="110" t="s">
        <v>14</v>
      </c>
      <c r="P75" s="111" t="s">
        <v>14</v>
      </c>
    </row>
    <row r="76" spans="1:16" s="126" customFormat="1" ht="18" customHeight="1" x14ac:dyDescent="0.15">
      <c r="A76" s="107">
        <v>5</v>
      </c>
      <c r="B76" s="124" t="s">
        <v>37</v>
      </c>
      <c r="C76" s="125" t="s">
        <v>38</v>
      </c>
      <c r="D76" s="107" t="s">
        <v>8</v>
      </c>
      <c r="E76" s="110" t="s">
        <v>14</v>
      </c>
      <c r="F76" s="109" t="s">
        <v>14</v>
      </c>
      <c r="G76" s="107" t="str">
        <f t="shared" si="3"/>
        <v>眼科</v>
      </c>
      <c r="H76" s="109">
        <v>23</v>
      </c>
      <c r="I76" s="109" t="str">
        <f t="shared" si="4"/>
        <v>次の月曜</v>
      </c>
      <c r="J76" s="109" t="str">
        <f t="shared" si="5"/>
        <v>c1</v>
      </c>
      <c r="K76" s="107" t="s">
        <v>14</v>
      </c>
      <c r="L76" s="110" t="s">
        <v>14</v>
      </c>
      <c r="M76" s="109" t="s">
        <v>14</v>
      </c>
      <c r="N76" s="107" t="s">
        <v>14</v>
      </c>
      <c r="O76" s="110" t="s">
        <v>14</v>
      </c>
      <c r="P76" s="111" t="s">
        <v>14</v>
      </c>
    </row>
    <row r="77" spans="1:16" s="126" customFormat="1" ht="18" customHeight="1" x14ac:dyDescent="0.15">
      <c r="A77" s="107">
        <v>5</v>
      </c>
      <c r="B77" s="124" t="s">
        <v>349</v>
      </c>
      <c r="C77" s="125"/>
      <c r="D77" s="107" t="s">
        <v>8</v>
      </c>
      <c r="E77" s="110" t="s">
        <v>14</v>
      </c>
      <c r="F77" s="109" t="s">
        <v>14</v>
      </c>
      <c r="G77" s="107" t="str">
        <f t="shared" si="3"/>
        <v>（全数）</v>
      </c>
      <c r="H77" s="109">
        <v>12</v>
      </c>
      <c r="I77" s="109" t="str">
        <f t="shared" si="4"/>
        <v>７日以内</v>
      </c>
      <c r="J77" s="109" t="str">
        <f t="shared" si="5"/>
        <v>b1</v>
      </c>
      <c r="K77" s="107" t="s">
        <v>14</v>
      </c>
      <c r="L77" s="110" t="s">
        <v>14</v>
      </c>
      <c r="M77" s="109" t="s">
        <v>14</v>
      </c>
      <c r="N77" s="107" t="s">
        <v>14</v>
      </c>
      <c r="O77" s="110" t="s">
        <v>14</v>
      </c>
      <c r="P77" s="111" t="s">
        <v>14</v>
      </c>
    </row>
    <row r="78" spans="1:16" s="126" customFormat="1" ht="42.75" customHeight="1" x14ac:dyDescent="0.15">
      <c r="A78" s="107">
        <v>5</v>
      </c>
      <c r="B78" s="129" t="s">
        <v>180</v>
      </c>
      <c r="C78" s="125" t="s">
        <v>39</v>
      </c>
      <c r="D78" s="107" t="s">
        <v>8</v>
      </c>
      <c r="E78" s="110" t="s">
        <v>14</v>
      </c>
      <c r="F78" s="109" t="s">
        <v>14</v>
      </c>
      <c r="G78" s="107" t="str">
        <f t="shared" si="3"/>
        <v>（全数）</v>
      </c>
      <c r="H78" s="109">
        <v>12</v>
      </c>
      <c r="I78" s="109" t="str">
        <f t="shared" si="4"/>
        <v>７日以内</v>
      </c>
      <c r="J78" s="109" t="str">
        <f t="shared" si="5"/>
        <v>b1</v>
      </c>
      <c r="K78" s="107" t="s">
        <v>14</v>
      </c>
      <c r="L78" s="110" t="s">
        <v>14</v>
      </c>
      <c r="M78" s="109" t="s">
        <v>14</v>
      </c>
      <c r="N78" s="107" t="s">
        <v>14</v>
      </c>
      <c r="O78" s="110" t="s">
        <v>14</v>
      </c>
      <c r="P78" s="111" t="s">
        <v>14</v>
      </c>
    </row>
    <row r="79" spans="1:16" s="128" customFormat="1" ht="18" customHeight="1" x14ac:dyDescent="0.15">
      <c r="A79" s="107">
        <v>5</v>
      </c>
      <c r="B79" s="124" t="s">
        <v>271</v>
      </c>
      <c r="C79" s="125" t="s">
        <v>45</v>
      </c>
      <c r="D79" s="107" t="s">
        <v>8</v>
      </c>
      <c r="E79" s="110" t="s">
        <v>14</v>
      </c>
      <c r="F79" s="109" t="s">
        <v>14</v>
      </c>
      <c r="G79" s="107" t="str">
        <f t="shared" si="3"/>
        <v>基幹</v>
      </c>
      <c r="H79" s="109">
        <v>251</v>
      </c>
      <c r="I79" s="109" t="str">
        <f t="shared" si="4"/>
        <v>次の月曜</v>
      </c>
      <c r="J79" s="109" t="str">
        <f t="shared" si="5"/>
        <v>c2</v>
      </c>
      <c r="K79" s="107" t="s">
        <v>14</v>
      </c>
      <c r="L79" s="110" t="s">
        <v>14</v>
      </c>
      <c r="M79" s="109" t="s">
        <v>14</v>
      </c>
      <c r="N79" s="107" t="s">
        <v>14</v>
      </c>
      <c r="O79" s="110" t="s">
        <v>14</v>
      </c>
      <c r="P79" s="111" t="s">
        <v>14</v>
      </c>
    </row>
    <row r="80" spans="1:16" s="128" customFormat="1" ht="18" customHeight="1" x14ac:dyDescent="0.15">
      <c r="A80" s="107">
        <v>5</v>
      </c>
      <c r="B80" s="108" t="s">
        <v>46</v>
      </c>
      <c r="C80" s="127" t="s">
        <v>47</v>
      </c>
      <c r="D80" s="107" t="s">
        <v>8</v>
      </c>
      <c r="E80" s="110" t="s">
        <v>14</v>
      </c>
      <c r="F80" s="109" t="s">
        <v>14</v>
      </c>
      <c r="G80" s="107" t="str">
        <f t="shared" si="3"/>
        <v>（全数）</v>
      </c>
      <c r="H80" s="109">
        <v>12</v>
      </c>
      <c r="I80" s="109" t="str">
        <f t="shared" si="4"/>
        <v>７日以内</v>
      </c>
      <c r="J80" s="109" t="str">
        <f t="shared" si="5"/>
        <v>b1</v>
      </c>
      <c r="K80" s="107" t="s">
        <v>14</v>
      </c>
      <c r="L80" s="110" t="s">
        <v>14</v>
      </c>
      <c r="M80" s="109" t="s">
        <v>14</v>
      </c>
      <c r="N80" s="107" t="s">
        <v>14</v>
      </c>
      <c r="O80" s="110" t="s">
        <v>14</v>
      </c>
      <c r="P80" s="111" t="s">
        <v>14</v>
      </c>
    </row>
    <row r="81" spans="1:16" s="128" customFormat="1" ht="18" customHeight="1" x14ac:dyDescent="0.15">
      <c r="A81" s="107">
        <v>5</v>
      </c>
      <c r="B81" s="124" t="s">
        <v>48</v>
      </c>
      <c r="C81" s="125" t="s">
        <v>49</v>
      </c>
      <c r="D81" s="107" t="s">
        <v>8</v>
      </c>
      <c r="E81" s="110" t="s">
        <v>14</v>
      </c>
      <c r="F81" s="109" t="s">
        <v>14</v>
      </c>
      <c r="G81" s="107" t="str">
        <f t="shared" si="3"/>
        <v>（全数）</v>
      </c>
      <c r="H81" s="109">
        <v>12</v>
      </c>
      <c r="I81" s="109" t="str">
        <f t="shared" si="4"/>
        <v>７日以内</v>
      </c>
      <c r="J81" s="109" t="str">
        <f t="shared" si="5"/>
        <v>b1</v>
      </c>
      <c r="K81" s="107" t="s">
        <v>14</v>
      </c>
      <c r="L81" s="110" t="s">
        <v>14</v>
      </c>
      <c r="M81" s="109" t="s">
        <v>14</v>
      </c>
      <c r="N81" s="107" t="s">
        <v>14</v>
      </c>
      <c r="O81" s="110" t="s">
        <v>14</v>
      </c>
      <c r="P81" s="111" t="s">
        <v>14</v>
      </c>
    </row>
    <row r="82" spans="1:16" s="128" customFormat="1" ht="18" customHeight="1" x14ac:dyDescent="0.15">
      <c r="A82" s="107">
        <v>5</v>
      </c>
      <c r="B82" s="124" t="s">
        <v>50</v>
      </c>
      <c r="C82" s="125" t="s">
        <v>51</v>
      </c>
      <c r="D82" s="107" t="s">
        <v>8</v>
      </c>
      <c r="E82" s="110" t="s">
        <v>14</v>
      </c>
      <c r="F82" s="109" t="s">
        <v>14</v>
      </c>
      <c r="G82" s="107" t="str">
        <f t="shared" si="3"/>
        <v>（全数）</v>
      </c>
      <c r="H82" s="109">
        <v>12</v>
      </c>
      <c r="I82" s="109" t="str">
        <f t="shared" si="4"/>
        <v>７日以内</v>
      </c>
      <c r="J82" s="109" t="str">
        <f t="shared" si="5"/>
        <v>b1</v>
      </c>
      <c r="K82" s="107" t="s">
        <v>14</v>
      </c>
      <c r="L82" s="110" t="s">
        <v>14</v>
      </c>
      <c r="M82" s="109" t="s">
        <v>14</v>
      </c>
      <c r="N82" s="107" t="s">
        <v>14</v>
      </c>
      <c r="O82" s="110" t="s">
        <v>14</v>
      </c>
      <c r="P82" s="111" t="s">
        <v>14</v>
      </c>
    </row>
    <row r="83" spans="1:16" s="128" customFormat="1" ht="18" customHeight="1" x14ac:dyDescent="0.15">
      <c r="A83" s="107">
        <v>5</v>
      </c>
      <c r="B83" s="108" t="s">
        <v>52</v>
      </c>
      <c r="C83" s="127" t="s">
        <v>53</v>
      </c>
      <c r="D83" s="107" t="s">
        <v>8</v>
      </c>
      <c r="E83" s="110" t="s">
        <v>14</v>
      </c>
      <c r="F83" s="109" t="s">
        <v>8</v>
      </c>
      <c r="G83" s="107" t="str">
        <f t="shared" si="3"/>
        <v>（全数）</v>
      </c>
      <c r="H83" s="109">
        <v>12</v>
      </c>
      <c r="I83" s="109" t="str">
        <f t="shared" si="4"/>
        <v>７日以内</v>
      </c>
      <c r="J83" s="109" t="s">
        <v>182</v>
      </c>
      <c r="K83" s="107" t="s">
        <v>14</v>
      </c>
      <c r="L83" s="110" t="s">
        <v>14</v>
      </c>
      <c r="M83" s="109" t="s">
        <v>14</v>
      </c>
      <c r="N83" s="107" t="s">
        <v>14</v>
      </c>
      <c r="O83" s="110" t="s">
        <v>14</v>
      </c>
      <c r="P83" s="111" t="s">
        <v>14</v>
      </c>
    </row>
    <row r="84" spans="1:16" s="128" customFormat="1" ht="35.25" customHeight="1" x14ac:dyDescent="0.15">
      <c r="A84" s="107">
        <v>5</v>
      </c>
      <c r="B84" s="129" t="s">
        <v>272</v>
      </c>
      <c r="C84" s="125" t="s">
        <v>56</v>
      </c>
      <c r="D84" s="107" t="s">
        <v>8</v>
      </c>
      <c r="E84" s="110" t="s">
        <v>14</v>
      </c>
      <c r="F84" s="109" t="s">
        <v>14</v>
      </c>
      <c r="G84" s="107" t="str">
        <f t="shared" si="3"/>
        <v>基幹</v>
      </c>
      <c r="H84" s="109">
        <v>251</v>
      </c>
      <c r="I84" s="109" t="str">
        <f t="shared" si="4"/>
        <v>次の月曜</v>
      </c>
      <c r="J84" s="109" t="str">
        <f t="shared" ref="J84:J114" si="6">IF(H84=11,"a",IF(H84=12,"b1",IF(H84=21,"c1",IF(H84=22,"c1",IF(H84=23,"c1",IF(H84=24,"c1","c2"))))))</f>
        <v>c2</v>
      </c>
      <c r="K84" s="107" t="s">
        <v>14</v>
      </c>
      <c r="L84" s="110" t="s">
        <v>14</v>
      </c>
      <c r="M84" s="109" t="s">
        <v>14</v>
      </c>
      <c r="N84" s="107" t="s">
        <v>14</v>
      </c>
      <c r="O84" s="110" t="s">
        <v>14</v>
      </c>
      <c r="P84" s="111" t="s">
        <v>14</v>
      </c>
    </row>
    <row r="85" spans="1:16" s="128" customFormat="1" ht="18" customHeight="1" x14ac:dyDescent="0.15">
      <c r="A85" s="107">
        <v>5</v>
      </c>
      <c r="B85" s="124" t="s">
        <v>57</v>
      </c>
      <c r="C85" s="125" t="s">
        <v>58</v>
      </c>
      <c r="D85" s="107" t="s">
        <v>8</v>
      </c>
      <c r="E85" s="110" t="s">
        <v>14</v>
      </c>
      <c r="F85" s="109" t="s">
        <v>14</v>
      </c>
      <c r="G85" s="107" t="str">
        <f t="shared" si="3"/>
        <v>（全数）</v>
      </c>
      <c r="H85" s="109">
        <v>12</v>
      </c>
      <c r="I85" s="109" t="str">
        <f t="shared" si="4"/>
        <v>７日以内</v>
      </c>
      <c r="J85" s="109" t="str">
        <f t="shared" si="6"/>
        <v>b1</v>
      </c>
      <c r="K85" s="107" t="s">
        <v>14</v>
      </c>
      <c r="L85" s="110" t="s">
        <v>14</v>
      </c>
      <c r="M85" s="109" t="s">
        <v>14</v>
      </c>
      <c r="N85" s="107" t="s">
        <v>14</v>
      </c>
      <c r="O85" s="110" t="s">
        <v>14</v>
      </c>
      <c r="P85" s="111" t="s">
        <v>14</v>
      </c>
    </row>
    <row r="86" spans="1:16" s="128" customFormat="1" ht="18" customHeight="1" x14ac:dyDescent="0.15">
      <c r="A86" s="107">
        <v>5</v>
      </c>
      <c r="B86" s="124" t="s">
        <v>204</v>
      </c>
      <c r="C86" s="125" t="s">
        <v>63</v>
      </c>
      <c r="D86" s="107" t="s">
        <v>8</v>
      </c>
      <c r="E86" s="110" t="s">
        <v>14</v>
      </c>
      <c r="F86" s="109" t="s">
        <v>14</v>
      </c>
      <c r="G86" s="107" t="str">
        <f>IF(H86=11,"（全数）",IF(H86=12,"（全数）",IF(H86=21,"小児科",IF(H86=22,"インフル",IF(H86=23,"眼科",IF(H86=24,"ＳＴＤ",IF(H86=251,"基幹",IF(H86=252,"基幹"))))))))</f>
        <v>（全数）</v>
      </c>
      <c r="H86" s="109">
        <v>12</v>
      </c>
      <c r="I86" s="109" t="str">
        <f>IF(H86=11,"直ちに",IF(H86=12,"７日以内",IF(H86=21,"次の月曜",IF(H86=22,"次の月曜",IF(H86=23,"次の月曜",IF(H86=24,"翌月初日",IF(H86=251,"次の月曜",IF(H86=252,"翌月初日"))))))))</f>
        <v>７日以内</v>
      </c>
      <c r="J86" s="109" t="str">
        <f>IF(H86=11,"a",IF(H86=12,"b1",IF(H86=21,"c1",IF(H86=22,"c1",IF(H86=23,"c1",IF(H86=24,"c1","c2"))))))</f>
        <v>b1</v>
      </c>
      <c r="K86" s="107" t="s">
        <v>14</v>
      </c>
      <c r="L86" s="110" t="s">
        <v>14</v>
      </c>
      <c r="M86" s="109" t="s">
        <v>14</v>
      </c>
      <c r="N86" s="107" t="s">
        <v>14</v>
      </c>
      <c r="O86" s="110" t="s">
        <v>14</v>
      </c>
      <c r="P86" s="111" t="s">
        <v>14</v>
      </c>
    </row>
    <row r="87" spans="1:16" s="128" customFormat="1" ht="18" customHeight="1" x14ac:dyDescent="0.15">
      <c r="A87" s="107">
        <v>5</v>
      </c>
      <c r="B87" s="124" t="s">
        <v>203</v>
      </c>
      <c r="C87" s="125" t="s">
        <v>63</v>
      </c>
      <c r="D87" s="107" t="s">
        <v>8</v>
      </c>
      <c r="E87" s="110" t="s">
        <v>14</v>
      </c>
      <c r="F87" s="109" t="s">
        <v>14</v>
      </c>
      <c r="G87" s="107" t="str">
        <f>IF(H87=11,"（全数）",IF(H87=12,"（全数）",IF(H87=21,"小児科",IF(H87=22,"インフル",IF(H87=23,"眼科",IF(H87=24,"ＳＴＤ",IF(H87=251,"基幹",IF(H87=252,"基幹"))))))))</f>
        <v>（全数）</v>
      </c>
      <c r="H87" s="109">
        <v>12</v>
      </c>
      <c r="I87" s="109" t="s">
        <v>192</v>
      </c>
      <c r="J87" s="109" t="s">
        <v>193</v>
      </c>
      <c r="K87" s="107" t="s">
        <v>14</v>
      </c>
      <c r="L87" s="110" t="s">
        <v>14</v>
      </c>
      <c r="M87" s="109" t="s">
        <v>14</v>
      </c>
      <c r="N87" s="107" t="s">
        <v>14</v>
      </c>
      <c r="O87" s="110" t="s">
        <v>14</v>
      </c>
      <c r="P87" s="111" t="s">
        <v>14</v>
      </c>
    </row>
    <row r="88" spans="1:16" s="128" customFormat="1" ht="18" customHeight="1" x14ac:dyDescent="0.15">
      <c r="A88" s="107">
        <v>5</v>
      </c>
      <c r="B88" s="124" t="s">
        <v>205</v>
      </c>
      <c r="C88" s="125" t="s">
        <v>63</v>
      </c>
      <c r="D88" s="107" t="s">
        <v>8</v>
      </c>
      <c r="E88" s="110" t="s">
        <v>14</v>
      </c>
      <c r="F88" s="109" t="s">
        <v>14</v>
      </c>
      <c r="G88" s="107" t="str">
        <f>IF(H88=11,"（全数）",IF(H88=12,"（全数）",IF(H88=21,"小児科",IF(H88=22,"インフル",IF(H88=23,"眼科",IF(H88=24,"ＳＴＤ",IF(H88=251,"基幹",IF(H88=252,"基幹"))))))))</f>
        <v>（全数）</v>
      </c>
      <c r="H88" s="109">
        <v>12</v>
      </c>
      <c r="I88" s="109" t="str">
        <f>IF(H88=11,"直ちに",IF(H88=12,"７日以内",IF(H88=21,"次の月曜",IF(H88=22,"次の月曜",IF(H88=23,"次の月曜",IF(H88=24,"翌月初日",IF(H88=251,"次の月曜",IF(H88=252,"翌月初日"))))))))</f>
        <v>７日以内</v>
      </c>
      <c r="J88" s="109" t="str">
        <f>IF(H88=11,"a",IF(H88=12,"b1",IF(H88=21,"c1",IF(H88=22,"c1",IF(H88=23,"c1",IF(H88=24,"c1","c2"))))))</f>
        <v>b1</v>
      </c>
      <c r="K88" s="107" t="s">
        <v>14</v>
      </c>
      <c r="L88" s="110" t="s">
        <v>14</v>
      </c>
      <c r="M88" s="109" t="s">
        <v>14</v>
      </c>
      <c r="N88" s="107" t="s">
        <v>14</v>
      </c>
      <c r="O88" s="110" t="s">
        <v>14</v>
      </c>
      <c r="P88" s="111" t="s">
        <v>14</v>
      </c>
    </row>
    <row r="89" spans="1:16" s="128" customFormat="1" ht="18" customHeight="1" x14ac:dyDescent="0.15">
      <c r="A89" s="107">
        <v>5</v>
      </c>
      <c r="B89" s="124" t="s">
        <v>61</v>
      </c>
      <c r="C89" s="125" t="s">
        <v>62</v>
      </c>
      <c r="D89" s="107" t="s">
        <v>8</v>
      </c>
      <c r="E89" s="110" t="s">
        <v>14</v>
      </c>
      <c r="F89" s="109" t="s">
        <v>14</v>
      </c>
      <c r="G89" s="107" t="str">
        <f t="shared" si="3"/>
        <v>小児科</v>
      </c>
      <c r="H89" s="109">
        <v>21</v>
      </c>
      <c r="I89" s="109" t="str">
        <f t="shared" si="4"/>
        <v>次の月曜</v>
      </c>
      <c r="J89" s="109" t="str">
        <f t="shared" si="6"/>
        <v>c1</v>
      </c>
      <c r="K89" s="107" t="s">
        <v>14</v>
      </c>
      <c r="L89" s="110" t="s">
        <v>14</v>
      </c>
      <c r="M89" s="109" t="s">
        <v>14</v>
      </c>
      <c r="N89" s="107" t="s">
        <v>14</v>
      </c>
      <c r="O89" s="110" t="s">
        <v>14</v>
      </c>
      <c r="P89" s="111" t="s">
        <v>14</v>
      </c>
    </row>
    <row r="90" spans="1:16" s="128" customFormat="1" ht="18" customHeight="1" x14ac:dyDescent="0.15">
      <c r="A90" s="107">
        <v>5</v>
      </c>
      <c r="B90" s="124" t="s">
        <v>339</v>
      </c>
      <c r="C90" s="125" t="s">
        <v>62</v>
      </c>
      <c r="D90" s="107" t="s">
        <v>8</v>
      </c>
      <c r="E90" s="110" t="s">
        <v>14</v>
      </c>
      <c r="F90" s="109" t="s">
        <v>14</v>
      </c>
      <c r="G90" s="107" t="str">
        <f>IF(H90=11,"（全数）",IF(H90=12,"（全数）",IF(H90=21,"小児科",IF(H90=22,"インフル",IF(H90=23,"眼科",IF(H90=24,"ＳＴＤ",IF(H90=251,"基幹",IF(H90=252,"基幹"))))))))</f>
        <v>（全数）</v>
      </c>
      <c r="H90" s="109">
        <v>12</v>
      </c>
      <c r="I90" s="109" t="str">
        <f>IF(H90=11,"直ちに",IF(H90=12,"７日以内",IF(H90=21,"次の月曜",IF(H90=22,"次の月曜",IF(H90=23,"次の月曜",IF(H90=24,"翌月初日",IF(H90=251,"次の月曜",IF(H90=252,"翌月初日"))))))))</f>
        <v>７日以内</v>
      </c>
      <c r="J90" s="109" t="str">
        <f>IF(H90=11,"a",IF(H90=12,"b1",IF(H90=21,"c1",IF(H90=22,"c1",IF(H90=23,"c1",IF(H90=24,"c1","c2"))))))</f>
        <v>b1</v>
      </c>
      <c r="K90" s="107" t="s">
        <v>14</v>
      </c>
      <c r="L90" s="110" t="s">
        <v>14</v>
      </c>
      <c r="M90" s="109" t="s">
        <v>14</v>
      </c>
      <c r="N90" s="107" t="s">
        <v>14</v>
      </c>
      <c r="O90" s="110" t="s">
        <v>14</v>
      </c>
      <c r="P90" s="111" t="s">
        <v>14</v>
      </c>
    </row>
    <row r="91" spans="1:16" s="101" customFormat="1" ht="18" customHeight="1" x14ac:dyDescent="0.15">
      <c r="A91" s="107">
        <v>5</v>
      </c>
      <c r="B91" s="108" t="s">
        <v>64</v>
      </c>
      <c r="C91" s="127" t="s">
        <v>65</v>
      </c>
      <c r="D91" s="107" t="s">
        <v>8</v>
      </c>
      <c r="E91" s="110" t="s">
        <v>14</v>
      </c>
      <c r="F91" s="109" t="s">
        <v>14</v>
      </c>
      <c r="G91" s="107" t="str">
        <f>IF(H91=11,"（全数）",IF(H91=12,"（全数）",IF(H91=21,"小児科",IF(H91=22,"インフル",IF(H91=23,"眼科",IF(H91=24,"ＳＴＤ",IF(H91=251,"基幹",IF(H91=252,"基幹"))))))))</f>
        <v>ＳＴＤ</v>
      </c>
      <c r="H91" s="109">
        <v>24</v>
      </c>
      <c r="I91" s="109" t="str">
        <f t="shared" si="4"/>
        <v>翌月初日</v>
      </c>
      <c r="J91" s="109" t="str">
        <f t="shared" si="6"/>
        <v>c1</v>
      </c>
      <c r="K91" s="107" t="s">
        <v>14</v>
      </c>
      <c r="L91" s="110" t="s">
        <v>14</v>
      </c>
      <c r="M91" s="109" t="s">
        <v>14</v>
      </c>
      <c r="N91" s="107" t="s">
        <v>14</v>
      </c>
      <c r="O91" s="110" t="s">
        <v>14</v>
      </c>
      <c r="P91" s="111" t="s">
        <v>14</v>
      </c>
    </row>
    <row r="92" spans="1:16" s="128" customFormat="1" ht="18" customHeight="1" x14ac:dyDescent="0.15">
      <c r="A92" s="107">
        <v>5</v>
      </c>
      <c r="B92" s="124" t="s">
        <v>66</v>
      </c>
      <c r="C92" s="125" t="s">
        <v>67</v>
      </c>
      <c r="D92" s="107" t="s">
        <v>8</v>
      </c>
      <c r="E92" s="110" t="s">
        <v>14</v>
      </c>
      <c r="F92" s="109" t="s">
        <v>14</v>
      </c>
      <c r="G92" s="107" t="str">
        <f>IF(H92=11,"（全数）",IF(H92=12,"（全数）",IF(H92=21,"小児科",IF(H92=22,"インフル",IF(H92=23,"眼科",IF(H92=24,"ＳＴＤ",IF(H92=251,"基幹",IF(H92=252,"基幹"))))))))</f>
        <v>ＳＴＤ</v>
      </c>
      <c r="H92" s="109">
        <v>24</v>
      </c>
      <c r="I92" s="109" t="str">
        <f t="shared" si="4"/>
        <v>翌月初日</v>
      </c>
      <c r="J92" s="109" t="str">
        <f t="shared" si="6"/>
        <v>c1</v>
      </c>
      <c r="K92" s="107" t="s">
        <v>14</v>
      </c>
      <c r="L92" s="110" t="s">
        <v>14</v>
      </c>
      <c r="M92" s="109" t="s">
        <v>14</v>
      </c>
      <c r="N92" s="107" t="s">
        <v>14</v>
      </c>
      <c r="O92" s="110" t="s">
        <v>14</v>
      </c>
      <c r="P92" s="111" t="s">
        <v>14</v>
      </c>
    </row>
    <row r="93" spans="1:16" s="128" customFormat="1" ht="18" customHeight="1" x14ac:dyDescent="0.15">
      <c r="A93" s="107">
        <v>5</v>
      </c>
      <c r="B93" s="124" t="s">
        <v>147</v>
      </c>
      <c r="C93" s="125" t="s">
        <v>158</v>
      </c>
      <c r="D93" s="107" t="s">
        <v>8</v>
      </c>
      <c r="E93" s="110" t="s">
        <v>14</v>
      </c>
      <c r="F93" s="109" t="s">
        <v>14</v>
      </c>
      <c r="G93" s="107" t="str">
        <f t="shared" ref="G93:G114" si="7">IF(H93=11,"（全数）",IF(H93=12,"（全数）",IF(H93=21,"小児科",IF(H93=22,"インフル",IF(H93=23,"眼科",IF(H93=24,"ＳＴＤ",IF(H93=251,"基幹",IF(H93=252,"基幹"))))))))</f>
        <v>ＳＴＤ</v>
      </c>
      <c r="H93" s="109">
        <v>24</v>
      </c>
      <c r="I93" s="109" t="str">
        <f t="shared" si="4"/>
        <v>翌月初日</v>
      </c>
      <c r="J93" s="109" t="str">
        <f t="shared" si="6"/>
        <v>c1</v>
      </c>
      <c r="K93" s="107" t="s">
        <v>14</v>
      </c>
      <c r="L93" s="110" t="s">
        <v>14</v>
      </c>
      <c r="M93" s="109" t="s">
        <v>14</v>
      </c>
      <c r="N93" s="107" t="s">
        <v>14</v>
      </c>
      <c r="O93" s="110" t="s">
        <v>14</v>
      </c>
      <c r="P93" s="111" t="s">
        <v>14</v>
      </c>
    </row>
    <row r="94" spans="1:16" s="128" customFormat="1" ht="18" customHeight="1" x14ac:dyDescent="0.15">
      <c r="A94" s="107">
        <v>5</v>
      </c>
      <c r="B94" s="124" t="s">
        <v>137</v>
      </c>
      <c r="C94" s="125" t="s">
        <v>68</v>
      </c>
      <c r="D94" s="107" t="s">
        <v>8</v>
      </c>
      <c r="E94" s="110" t="s">
        <v>14</v>
      </c>
      <c r="F94" s="109" t="s">
        <v>14</v>
      </c>
      <c r="G94" s="107" t="str">
        <f>IF(H94=11,"（全数）",IF(H94=12,"（全数）",IF(H94=21,"小児科",IF(H94=22,"インフル",IF(H94=23,"眼科",IF(H94=24,"ＳＴＤ",IF(H94=251,"基幹",IF(H94=252,"基幹"))))))))</f>
        <v>（全数）</v>
      </c>
      <c r="H94" s="109">
        <v>12</v>
      </c>
      <c r="I94" s="109" t="str">
        <f>IF(H94=11,"直ちに",IF(H94=12,"７日以内",IF(H94=21,"次の月曜",IF(H94=22,"次の月曜",IF(H94=23,"次の月曜",IF(H94=24,"翌月初日",IF(H94=251,"次の月曜",IF(H94=252,"翌月初日"))))))))</f>
        <v>７日以内</v>
      </c>
      <c r="J94" s="109" t="str">
        <f t="shared" si="6"/>
        <v>b1</v>
      </c>
      <c r="K94" s="107" t="s">
        <v>14</v>
      </c>
      <c r="L94" s="110" t="s">
        <v>14</v>
      </c>
      <c r="M94" s="109" t="s">
        <v>14</v>
      </c>
      <c r="N94" s="107" t="s">
        <v>14</v>
      </c>
      <c r="O94" s="110" t="s">
        <v>14</v>
      </c>
      <c r="P94" s="111" t="s">
        <v>14</v>
      </c>
    </row>
    <row r="95" spans="1:16" s="128" customFormat="1" ht="18" customHeight="1" x14ac:dyDescent="0.15">
      <c r="A95" s="107">
        <v>5</v>
      </c>
      <c r="B95" s="124" t="s">
        <v>72</v>
      </c>
      <c r="C95" s="125" t="s">
        <v>73</v>
      </c>
      <c r="D95" s="107" t="s">
        <v>8</v>
      </c>
      <c r="E95" s="110" t="s">
        <v>14</v>
      </c>
      <c r="F95" s="109" t="s">
        <v>14</v>
      </c>
      <c r="G95" s="107" t="str">
        <f>IF(H95=11,"（全数）",IF(H95=12,"（全数）",IF(H95=21,"小児科",IF(H95=22,"インフル",IF(H95=23,"眼科",IF(H95=24,"ＳＴＤ",IF(H95=251,"基幹",IF(H95=252,"基幹"))))))))</f>
        <v>小児科</v>
      </c>
      <c r="H95" s="109">
        <v>21</v>
      </c>
      <c r="I95" s="109" t="str">
        <f>IF(H95=11,"直ちに",IF(H95=12,"７日以内",IF(H95=21,"次の月曜",IF(H95=22,"次の月曜",IF(H95=23,"次の月曜",IF(H95=24,"翌月初日",IF(H95=251,"次の月曜",IF(H95=252,"翌月初日"))))))))</f>
        <v>次の月曜</v>
      </c>
      <c r="J95" s="109" t="str">
        <f t="shared" si="6"/>
        <v>c1</v>
      </c>
      <c r="K95" s="107" t="s">
        <v>14</v>
      </c>
      <c r="L95" s="110" t="s">
        <v>14</v>
      </c>
      <c r="M95" s="109" t="s">
        <v>14</v>
      </c>
      <c r="N95" s="107" t="s">
        <v>14</v>
      </c>
      <c r="O95" s="110" t="s">
        <v>14</v>
      </c>
      <c r="P95" s="111" t="s">
        <v>14</v>
      </c>
    </row>
    <row r="96" spans="1:16" s="128" customFormat="1" ht="18" customHeight="1" x14ac:dyDescent="0.15">
      <c r="A96" s="107">
        <v>5</v>
      </c>
      <c r="B96" s="124" t="s">
        <v>76</v>
      </c>
      <c r="C96" s="125" t="s">
        <v>77</v>
      </c>
      <c r="D96" s="107" t="s">
        <v>8</v>
      </c>
      <c r="E96" s="110" t="s">
        <v>14</v>
      </c>
      <c r="F96" s="109" t="s">
        <v>14</v>
      </c>
      <c r="G96" s="107" t="str">
        <f t="shared" si="7"/>
        <v>小児科</v>
      </c>
      <c r="H96" s="109">
        <v>21</v>
      </c>
      <c r="I96" s="109" t="str">
        <f>IF(H96=11,"直ちに",IF(H96=12,"７日以内",IF(H96=21,"次の月曜",IF(H96=22,"次の月曜",IF(H96=23,"次の月曜",IF(H96=24,"翌月初日",IF(H96=251,"次の月曜",IF(H96=252,"翌月初日"))))))))</f>
        <v>次の月曜</v>
      </c>
      <c r="J96" s="109" t="str">
        <f t="shared" si="6"/>
        <v>c1</v>
      </c>
      <c r="K96" s="107" t="s">
        <v>14</v>
      </c>
      <c r="L96" s="110" t="s">
        <v>14</v>
      </c>
      <c r="M96" s="109" t="s">
        <v>14</v>
      </c>
      <c r="N96" s="107" t="s">
        <v>14</v>
      </c>
      <c r="O96" s="110" t="s">
        <v>14</v>
      </c>
      <c r="P96" s="111" t="s">
        <v>14</v>
      </c>
    </row>
    <row r="97" spans="1:16" s="128" customFormat="1" ht="18" customHeight="1" x14ac:dyDescent="0.15">
      <c r="A97" s="107">
        <v>5</v>
      </c>
      <c r="B97" s="124" t="s">
        <v>138</v>
      </c>
      <c r="C97" s="125" t="s">
        <v>78</v>
      </c>
      <c r="D97" s="107" t="s">
        <v>8</v>
      </c>
      <c r="E97" s="110" t="s">
        <v>14</v>
      </c>
      <c r="F97" s="109" t="s">
        <v>14</v>
      </c>
      <c r="G97" s="107" t="str">
        <f t="shared" si="7"/>
        <v>小児科</v>
      </c>
      <c r="H97" s="109">
        <v>21</v>
      </c>
      <c r="I97" s="109" t="str">
        <f>IF(H97=11,"直ちに",IF(H97=12,"７日以内",IF(H97=21,"次の月曜",IF(H97=22,"次の月曜",IF(H97=23,"次の月曜",IF(H97=24,"翌月初日",IF(H97=251,"次の月曜",IF(H97=252,"翌月初日"))))))))</f>
        <v>次の月曜</v>
      </c>
      <c r="J97" s="109" t="str">
        <f t="shared" si="6"/>
        <v>c1</v>
      </c>
      <c r="K97" s="107" t="s">
        <v>14</v>
      </c>
      <c r="L97" s="110" t="s">
        <v>14</v>
      </c>
      <c r="M97" s="109" t="s">
        <v>14</v>
      </c>
      <c r="N97" s="107" t="s">
        <v>14</v>
      </c>
      <c r="O97" s="110" t="s">
        <v>14</v>
      </c>
      <c r="P97" s="111" t="s">
        <v>14</v>
      </c>
    </row>
    <row r="98" spans="1:16" s="128" customFormat="1" ht="18" customHeight="1" x14ac:dyDescent="0.15">
      <c r="A98" s="107">
        <v>5</v>
      </c>
      <c r="B98" s="108" t="s">
        <v>83</v>
      </c>
      <c r="C98" s="127" t="s">
        <v>84</v>
      </c>
      <c r="D98" s="107" t="s">
        <v>8</v>
      </c>
      <c r="E98" s="110" t="s">
        <v>14</v>
      </c>
      <c r="F98" s="109" t="s">
        <v>8</v>
      </c>
      <c r="G98" s="107" t="str">
        <f t="shared" si="7"/>
        <v>（全数）</v>
      </c>
      <c r="H98" s="109">
        <v>12</v>
      </c>
      <c r="I98" s="109" t="str">
        <f t="shared" ref="I98:I114" si="8">IF(H98=11,"直ちに",IF(H98=12,"７日以内",IF(H98=21,"次の月曜",IF(H98=22,"次の月曜",IF(H98=23,"次の月曜",IF(H98=24,"翌月初日",IF(H98=251,"次の月曜",IF(H98=252,"翌月初日"))))))))</f>
        <v>７日以内</v>
      </c>
      <c r="J98" s="109" t="str">
        <f t="shared" si="6"/>
        <v>b1</v>
      </c>
      <c r="K98" s="107" t="s">
        <v>14</v>
      </c>
      <c r="L98" s="110" t="s">
        <v>14</v>
      </c>
      <c r="M98" s="109" t="s">
        <v>14</v>
      </c>
      <c r="N98" s="107" t="s">
        <v>14</v>
      </c>
      <c r="O98" s="110" t="s">
        <v>14</v>
      </c>
      <c r="P98" s="111" t="s">
        <v>14</v>
      </c>
    </row>
    <row r="99" spans="1:16" s="128" customFormat="1" ht="18" customHeight="1" x14ac:dyDescent="0.15">
      <c r="A99" s="107">
        <v>5</v>
      </c>
      <c r="B99" s="108" t="s">
        <v>340</v>
      </c>
      <c r="C99" s="127" t="s">
        <v>84</v>
      </c>
      <c r="D99" s="107" t="s">
        <v>8</v>
      </c>
      <c r="E99" s="110" t="s">
        <v>14</v>
      </c>
      <c r="F99" s="109" t="s">
        <v>14</v>
      </c>
      <c r="G99" s="107" t="str">
        <f t="shared" si="7"/>
        <v>（全数）</v>
      </c>
      <c r="H99" s="109">
        <v>12</v>
      </c>
      <c r="I99" s="109" t="str">
        <f t="shared" si="8"/>
        <v>７日以内</v>
      </c>
      <c r="J99" s="109" t="str">
        <f t="shared" si="6"/>
        <v>b1</v>
      </c>
      <c r="K99" s="107" t="s">
        <v>14</v>
      </c>
      <c r="L99" s="110" t="s">
        <v>14</v>
      </c>
      <c r="M99" s="109" t="s">
        <v>14</v>
      </c>
      <c r="N99" s="107" t="s">
        <v>14</v>
      </c>
      <c r="O99" s="110" t="s">
        <v>14</v>
      </c>
      <c r="P99" s="111" t="s">
        <v>14</v>
      </c>
    </row>
    <row r="100" spans="1:16" s="128" customFormat="1" ht="18" customHeight="1" x14ac:dyDescent="0.15">
      <c r="A100" s="107">
        <v>5</v>
      </c>
      <c r="B100" s="124" t="s">
        <v>85</v>
      </c>
      <c r="C100" s="125" t="s">
        <v>86</v>
      </c>
      <c r="D100" s="107" t="s">
        <v>8</v>
      </c>
      <c r="E100" s="110" t="s">
        <v>14</v>
      </c>
      <c r="F100" s="109" t="s">
        <v>14</v>
      </c>
      <c r="G100" s="107" t="str">
        <f t="shared" si="7"/>
        <v>（全数）</v>
      </c>
      <c r="H100" s="109">
        <v>12</v>
      </c>
      <c r="I100" s="109" t="str">
        <f t="shared" si="8"/>
        <v>７日以内</v>
      </c>
      <c r="J100" s="109" t="str">
        <f t="shared" si="6"/>
        <v>b1</v>
      </c>
      <c r="K100" s="107" t="s">
        <v>14</v>
      </c>
      <c r="L100" s="110" t="s">
        <v>14</v>
      </c>
      <c r="M100" s="109" t="s">
        <v>14</v>
      </c>
      <c r="N100" s="107" t="s">
        <v>14</v>
      </c>
      <c r="O100" s="110" t="s">
        <v>14</v>
      </c>
      <c r="P100" s="111" t="s">
        <v>14</v>
      </c>
    </row>
    <row r="101" spans="1:16" s="128" customFormat="1" ht="18" customHeight="1" x14ac:dyDescent="0.15">
      <c r="A101" s="107">
        <v>5</v>
      </c>
      <c r="B101" s="124" t="s">
        <v>146</v>
      </c>
      <c r="C101" s="125" t="s">
        <v>159</v>
      </c>
      <c r="D101" s="107" t="s">
        <v>8</v>
      </c>
      <c r="E101" s="110" t="s">
        <v>14</v>
      </c>
      <c r="F101" s="109" t="s">
        <v>14</v>
      </c>
      <c r="G101" s="107" t="str">
        <f>IF(H101=11,"（全数）",IF(H101=12,"（全数）",IF(H101=21,"小児科",IF(H101=22,"インフル",IF(H101=23,"眼科",IF(H101=24,"ＳＴＤ",IF(H101=251,"基幹",IF(H101=252,"基幹"))))))))</f>
        <v>（全数）</v>
      </c>
      <c r="H101" s="109">
        <v>12</v>
      </c>
      <c r="I101" s="109" t="str">
        <f t="shared" si="8"/>
        <v>７日以内</v>
      </c>
      <c r="J101" s="109" t="str">
        <f t="shared" si="6"/>
        <v>b1</v>
      </c>
      <c r="K101" s="107" t="s">
        <v>14</v>
      </c>
      <c r="L101" s="110" t="s">
        <v>14</v>
      </c>
      <c r="M101" s="109" t="s">
        <v>14</v>
      </c>
      <c r="N101" s="107" t="s">
        <v>14</v>
      </c>
      <c r="O101" s="110" t="s">
        <v>14</v>
      </c>
      <c r="P101" s="111" t="s">
        <v>14</v>
      </c>
    </row>
    <row r="102" spans="1:16" s="128" customFormat="1" ht="18" customHeight="1" x14ac:dyDescent="0.15">
      <c r="A102" s="107">
        <v>5</v>
      </c>
      <c r="B102" s="124" t="s">
        <v>87</v>
      </c>
      <c r="C102" s="125" t="s">
        <v>88</v>
      </c>
      <c r="D102" s="107" t="s">
        <v>8</v>
      </c>
      <c r="E102" s="110" t="s">
        <v>14</v>
      </c>
      <c r="F102" s="109" t="s">
        <v>14</v>
      </c>
      <c r="G102" s="107" t="str">
        <f t="shared" si="7"/>
        <v>（全数）</v>
      </c>
      <c r="H102" s="109">
        <v>12</v>
      </c>
      <c r="I102" s="109" t="str">
        <f t="shared" si="8"/>
        <v>７日以内</v>
      </c>
      <c r="J102" s="109" t="str">
        <f t="shared" si="6"/>
        <v>b1</v>
      </c>
      <c r="K102" s="107" t="s">
        <v>14</v>
      </c>
      <c r="L102" s="110" t="s">
        <v>14</v>
      </c>
      <c r="M102" s="109" t="s">
        <v>14</v>
      </c>
      <c r="N102" s="107" t="s">
        <v>14</v>
      </c>
      <c r="O102" s="110" t="s">
        <v>14</v>
      </c>
      <c r="P102" s="111" t="s">
        <v>14</v>
      </c>
    </row>
    <row r="103" spans="1:16" s="128" customFormat="1" ht="18" customHeight="1" x14ac:dyDescent="0.15">
      <c r="A103" s="107">
        <v>5</v>
      </c>
      <c r="B103" s="124" t="s">
        <v>93</v>
      </c>
      <c r="C103" s="125" t="s">
        <v>94</v>
      </c>
      <c r="D103" s="107" t="s">
        <v>8</v>
      </c>
      <c r="E103" s="110" t="s">
        <v>14</v>
      </c>
      <c r="F103" s="109" t="s">
        <v>14</v>
      </c>
      <c r="G103" s="107" t="str">
        <f t="shared" si="7"/>
        <v>（全数）</v>
      </c>
      <c r="H103" s="109">
        <v>12</v>
      </c>
      <c r="I103" s="109" t="str">
        <f t="shared" si="8"/>
        <v>７日以内</v>
      </c>
      <c r="J103" s="109" t="str">
        <f t="shared" si="6"/>
        <v>b1</v>
      </c>
      <c r="K103" s="107" t="s">
        <v>14</v>
      </c>
      <c r="L103" s="110" t="s">
        <v>14</v>
      </c>
      <c r="M103" s="109" t="s">
        <v>14</v>
      </c>
      <c r="N103" s="107" t="s">
        <v>14</v>
      </c>
      <c r="O103" s="110" t="s">
        <v>14</v>
      </c>
      <c r="P103" s="111" t="s">
        <v>14</v>
      </c>
    </row>
    <row r="104" spans="1:16" s="128" customFormat="1" ht="18" customHeight="1" x14ac:dyDescent="0.15">
      <c r="A104" s="107">
        <v>5</v>
      </c>
      <c r="B104" s="124" t="s">
        <v>140</v>
      </c>
      <c r="C104" s="125" t="s">
        <v>95</v>
      </c>
      <c r="D104" s="107" t="s">
        <v>8</v>
      </c>
      <c r="E104" s="110" t="s">
        <v>14</v>
      </c>
      <c r="F104" s="109" t="s">
        <v>14</v>
      </c>
      <c r="G104" s="107" t="str">
        <f t="shared" si="7"/>
        <v>（全数）</v>
      </c>
      <c r="H104" s="109">
        <v>12</v>
      </c>
      <c r="I104" s="109" t="s">
        <v>192</v>
      </c>
      <c r="J104" s="109" t="s">
        <v>193</v>
      </c>
      <c r="K104" s="107" t="s">
        <v>14</v>
      </c>
      <c r="L104" s="110" t="s">
        <v>14</v>
      </c>
      <c r="M104" s="109" t="s">
        <v>14</v>
      </c>
      <c r="N104" s="107" t="s">
        <v>14</v>
      </c>
      <c r="O104" s="110" t="s">
        <v>14</v>
      </c>
      <c r="P104" s="111" t="s">
        <v>14</v>
      </c>
    </row>
    <row r="105" spans="1:16" s="128" customFormat="1" ht="18" customHeight="1" x14ac:dyDescent="0.15">
      <c r="A105" s="107">
        <v>5</v>
      </c>
      <c r="B105" s="124" t="s">
        <v>98</v>
      </c>
      <c r="C105" s="125" t="s">
        <v>99</v>
      </c>
      <c r="D105" s="107" t="s">
        <v>8</v>
      </c>
      <c r="E105" s="110" t="s">
        <v>14</v>
      </c>
      <c r="F105" s="109" t="s">
        <v>14</v>
      </c>
      <c r="G105" s="107" t="str">
        <f t="shared" si="7"/>
        <v>基幹</v>
      </c>
      <c r="H105" s="109">
        <v>252</v>
      </c>
      <c r="I105" s="109" t="str">
        <f t="shared" si="8"/>
        <v>翌月初日</v>
      </c>
      <c r="J105" s="109" t="str">
        <f t="shared" si="6"/>
        <v>c2</v>
      </c>
      <c r="K105" s="107" t="s">
        <v>14</v>
      </c>
      <c r="L105" s="110" t="s">
        <v>14</v>
      </c>
      <c r="M105" s="109" t="s">
        <v>14</v>
      </c>
      <c r="N105" s="107" t="s">
        <v>14</v>
      </c>
      <c r="O105" s="110" t="s">
        <v>14</v>
      </c>
      <c r="P105" s="111" t="s">
        <v>14</v>
      </c>
    </row>
    <row r="106" spans="1:16" s="128" customFormat="1" ht="18" customHeight="1" x14ac:dyDescent="0.15">
      <c r="A106" s="107">
        <v>5</v>
      </c>
      <c r="B106" s="124" t="s">
        <v>100</v>
      </c>
      <c r="C106" s="125" t="s">
        <v>101</v>
      </c>
      <c r="D106" s="107" t="s">
        <v>8</v>
      </c>
      <c r="E106" s="110" t="s">
        <v>14</v>
      </c>
      <c r="F106" s="109" t="s">
        <v>14</v>
      </c>
      <c r="G106" s="107" t="str">
        <f t="shared" si="7"/>
        <v>小児科</v>
      </c>
      <c r="H106" s="109">
        <v>21</v>
      </c>
      <c r="I106" s="109" t="str">
        <f t="shared" si="8"/>
        <v>次の月曜</v>
      </c>
      <c r="J106" s="109" t="str">
        <f t="shared" si="6"/>
        <v>c1</v>
      </c>
      <c r="K106" s="107" t="s">
        <v>14</v>
      </c>
      <c r="L106" s="110" t="s">
        <v>14</v>
      </c>
      <c r="M106" s="109" t="s">
        <v>14</v>
      </c>
      <c r="N106" s="107" t="s">
        <v>14</v>
      </c>
      <c r="O106" s="110" t="s">
        <v>14</v>
      </c>
      <c r="P106" s="111" t="s">
        <v>14</v>
      </c>
    </row>
    <row r="107" spans="1:16" s="128" customFormat="1" ht="18" customHeight="1" x14ac:dyDescent="0.15">
      <c r="A107" s="107">
        <v>5</v>
      </c>
      <c r="B107" s="124" t="s">
        <v>103</v>
      </c>
      <c r="C107" s="125" t="s">
        <v>104</v>
      </c>
      <c r="D107" s="107" t="s">
        <v>8</v>
      </c>
      <c r="E107" s="110" t="s">
        <v>14</v>
      </c>
      <c r="F107" s="109" t="s">
        <v>14</v>
      </c>
      <c r="G107" s="107" t="str">
        <f t="shared" si="7"/>
        <v>基幹</v>
      </c>
      <c r="H107" s="109">
        <v>251</v>
      </c>
      <c r="I107" s="109" t="str">
        <f t="shared" si="8"/>
        <v>次の月曜</v>
      </c>
      <c r="J107" s="109" t="str">
        <f t="shared" si="6"/>
        <v>c2</v>
      </c>
      <c r="K107" s="107" t="s">
        <v>14</v>
      </c>
      <c r="L107" s="110" t="s">
        <v>14</v>
      </c>
      <c r="M107" s="109" t="s">
        <v>14</v>
      </c>
      <c r="N107" s="107" t="s">
        <v>14</v>
      </c>
      <c r="O107" s="110" t="s">
        <v>14</v>
      </c>
      <c r="P107" s="111" t="s">
        <v>14</v>
      </c>
    </row>
    <row r="108" spans="1:16" s="128" customFormat="1" ht="18" customHeight="1" x14ac:dyDescent="0.15">
      <c r="A108" s="107">
        <v>5</v>
      </c>
      <c r="B108" s="108" t="s">
        <v>185</v>
      </c>
      <c r="C108" s="127" t="s">
        <v>105</v>
      </c>
      <c r="D108" s="107" t="s">
        <v>8</v>
      </c>
      <c r="E108" s="110" t="s">
        <v>14</v>
      </c>
      <c r="F108" s="109" t="s">
        <v>14</v>
      </c>
      <c r="G108" s="107" t="str">
        <f t="shared" si="7"/>
        <v>（全数）</v>
      </c>
      <c r="H108" s="109">
        <v>12</v>
      </c>
      <c r="I108" s="109" t="s">
        <v>192</v>
      </c>
      <c r="J108" s="109" t="s">
        <v>193</v>
      </c>
      <c r="K108" s="107" t="s">
        <v>14</v>
      </c>
      <c r="L108" s="110" t="s">
        <v>14</v>
      </c>
      <c r="M108" s="109" t="s">
        <v>14</v>
      </c>
      <c r="N108" s="107" t="s">
        <v>14</v>
      </c>
      <c r="O108" s="110" t="s">
        <v>14</v>
      </c>
      <c r="P108" s="111" t="s">
        <v>14</v>
      </c>
    </row>
    <row r="109" spans="1:16" s="128" customFormat="1" ht="18" customHeight="1" x14ac:dyDescent="0.15">
      <c r="A109" s="107">
        <v>5</v>
      </c>
      <c r="B109" s="124" t="s">
        <v>108</v>
      </c>
      <c r="C109" s="125" t="s">
        <v>109</v>
      </c>
      <c r="D109" s="107" t="s">
        <v>8</v>
      </c>
      <c r="E109" s="110" t="s">
        <v>14</v>
      </c>
      <c r="F109" s="109" t="s">
        <v>14</v>
      </c>
      <c r="G109" s="107" t="str">
        <f t="shared" si="7"/>
        <v>基幹</v>
      </c>
      <c r="H109" s="109">
        <v>251</v>
      </c>
      <c r="I109" s="109" t="str">
        <f t="shared" si="8"/>
        <v>次の月曜</v>
      </c>
      <c r="J109" s="109" t="str">
        <f t="shared" si="6"/>
        <v>c2</v>
      </c>
      <c r="K109" s="107" t="s">
        <v>14</v>
      </c>
      <c r="L109" s="110" t="s">
        <v>14</v>
      </c>
      <c r="M109" s="109" t="s">
        <v>14</v>
      </c>
      <c r="N109" s="107" t="s">
        <v>14</v>
      </c>
      <c r="O109" s="110" t="s">
        <v>14</v>
      </c>
      <c r="P109" s="111" t="s">
        <v>14</v>
      </c>
    </row>
    <row r="110" spans="1:16" s="128" customFormat="1" ht="18" customHeight="1" x14ac:dyDescent="0.15">
      <c r="A110" s="107">
        <v>5</v>
      </c>
      <c r="B110" s="108" t="s">
        <v>110</v>
      </c>
      <c r="C110" s="127" t="s">
        <v>111</v>
      </c>
      <c r="D110" s="107" t="s">
        <v>8</v>
      </c>
      <c r="E110" s="110" t="s">
        <v>14</v>
      </c>
      <c r="F110" s="109" t="s">
        <v>14</v>
      </c>
      <c r="G110" s="107" t="str">
        <f t="shared" si="7"/>
        <v>基幹</v>
      </c>
      <c r="H110" s="109">
        <v>252</v>
      </c>
      <c r="I110" s="109" t="str">
        <f t="shared" si="8"/>
        <v>翌月初日</v>
      </c>
      <c r="J110" s="109" t="str">
        <f t="shared" si="6"/>
        <v>c2</v>
      </c>
      <c r="K110" s="107" t="s">
        <v>14</v>
      </c>
      <c r="L110" s="110" t="s">
        <v>14</v>
      </c>
      <c r="M110" s="109" t="s">
        <v>14</v>
      </c>
      <c r="N110" s="107" t="s">
        <v>14</v>
      </c>
      <c r="O110" s="110" t="s">
        <v>14</v>
      </c>
      <c r="P110" s="111" t="s">
        <v>14</v>
      </c>
    </row>
    <row r="111" spans="1:16" s="128" customFormat="1" ht="18" customHeight="1" x14ac:dyDescent="0.15">
      <c r="A111" s="107">
        <v>5</v>
      </c>
      <c r="B111" s="124" t="s">
        <v>273</v>
      </c>
      <c r="C111" s="125" t="s">
        <v>113</v>
      </c>
      <c r="D111" s="107" t="s">
        <v>8</v>
      </c>
      <c r="E111" s="110" t="s">
        <v>14</v>
      </c>
      <c r="F111" s="109" t="s">
        <v>14</v>
      </c>
      <c r="G111" s="107" t="s">
        <v>326</v>
      </c>
      <c r="H111" s="109">
        <v>252</v>
      </c>
      <c r="I111" s="109" t="s">
        <v>341</v>
      </c>
      <c r="J111" s="109" t="s">
        <v>342</v>
      </c>
      <c r="K111" s="107" t="s">
        <v>14</v>
      </c>
      <c r="L111" s="110" t="s">
        <v>14</v>
      </c>
      <c r="M111" s="109" t="s">
        <v>14</v>
      </c>
      <c r="N111" s="107" t="s">
        <v>14</v>
      </c>
      <c r="O111" s="110" t="s">
        <v>14</v>
      </c>
      <c r="P111" s="111" t="s">
        <v>14</v>
      </c>
    </row>
    <row r="112" spans="1:16" s="128" customFormat="1" ht="18" customHeight="1" x14ac:dyDescent="0.15">
      <c r="A112" s="107">
        <v>5</v>
      </c>
      <c r="B112" s="124" t="s">
        <v>112</v>
      </c>
      <c r="C112" s="125" t="s">
        <v>113</v>
      </c>
      <c r="D112" s="107" t="s">
        <v>8</v>
      </c>
      <c r="E112" s="110" t="s">
        <v>14</v>
      </c>
      <c r="F112" s="109" t="s">
        <v>14</v>
      </c>
      <c r="G112" s="107" t="str">
        <f t="shared" si="7"/>
        <v>基幹</v>
      </c>
      <c r="H112" s="109">
        <v>252</v>
      </c>
      <c r="I112" s="109" t="str">
        <f t="shared" si="8"/>
        <v>翌月初日</v>
      </c>
      <c r="J112" s="109" t="str">
        <f t="shared" si="6"/>
        <v>c2</v>
      </c>
      <c r="K112" s="107" t="s">
        <v>14</v>
      </c>
      <c r="L112" s="110" t="s">
        <v>14</v>
      </c>
      <c r="M112" s="109" t="s">
        <v>14</v>
      </c>
      <c r="N112" s="107" t="s">
        <v>14</v>
      </c>
      <c r="O112" s="110" t="s">
        <v>14</v>
      </c>
      <c r="P112" s="111" t="s">
        <v>14</v>
      </c>
    </row>
    <row r="113" spans="1:16" s="128" customFormat="1" ht="18" customHeight="1" x14ac:dyDescent="0.15">
      <c r="A113" s="107">
        <v>5</v>
      </c>
      <c r="B113" s="124" t="s">
        <v>116</v>
      </c>
      <c r="C113" s="125" t="s">
        <v>117</v>
      </c>
      <c r="D113" s="107" t="s">
        <v>8</v>
      </c>
      <c r="E113" s="110" t="s">
        <v>14</v>
      </c>
      <c r="F113" s="109" t="s">
        <v>14</v>
      </c>
      <c r="G113" s="107" t="str">
        <f t="shared" si="7"/>
        <v>眼科</v>
      </c>
      <c r="H113" s="109">
        <v>23</v>
      </c>
      <c r="I113" s="109" t="str">
        <f t="shared" si="8"/>
        <v>次の月曜</v>
      </c>
      <c r="J113" s="109" t="str">
        <f t="shared" si="6"/>
        <v>c1</v>
      </c>
      <c r="K113" s="107" t="s">
        <v>14</v>
      </c>
      <c r="L113" s="110" t="s">
        <v>14</v>
      </c>
      <c r="M113" s="109" t="s">
        <v>14</v>
      </c>
      <c r="N113" s="107" t="s">
        <v>14</v>
      </c>
      <c r="O113" s="110" t="s">
        <v>14</v>
      </c>
      <c r="P113" s="111" t="s">
        <v>14</v>
      </c>
    </row>
    <row r="114" spans="1:16" s="128" customFormat="1" ht="18" customHeight="1" x14ac:dyDescent="0.15">
      <c r="A114" s="107">
        <v>5</v>
      </c>
      <c r="B114" s="124" t="s">
        <v>118</v>
      </c>
      <c r="C114" s="125" t="s">
        <v>119</v>
      </c>
      <c r="D114" s="107" t="s">
        <v>8</v>
      </c>
      <c r="E114" s="110" t="s">
        <v>14</v>
      </c>
      <c r="F114" s="109" t="s">
        <v>14</v>
      </c>
      <c r="G114" s="107" t="str">
        <f t="shared" si="7"/>
        <v>小児科</v>
      </c>
      <c r="H114" s="109">
        <v>21</v>
      </c>
      <c r="I114" s="109" t="str">
        <f t="shared" si="8"/>
        <v>次の月曜</v>
      </c>
      <c r="J114" s="109" t="str">
        <f t="shared" si="6"/>
        <v>c1</v>
      </c>
      <c r="K114" s="107" t="s">
        <v>14</v>
      </c>
      <c r="L114" s="110" t="s">
        <v>14</v>
      </c>
      <c r="M114" s="109" t="s">
        <v>14</v>
      </c>
      <c r="N114" s="107" t="s">
        <v>14</v>
      </c>
      <c r="O114" s="110" t="s">
        <v>14</v>
      </c>
      <c r="P114" s="111" t="s">
        <v>14</v>
      </c>
    </row>
    <row r="115" spans="1:16" s="128" customFormat="1" ht="18" customHeight="1" thickBot="1" x14ac:dyDescent="0.2">
      <c r="A115" s="119">
        <v>5</v>
      </c>
      <c r="B115" s="137" t="s">
        <v>120</v>
      </c>
      <c r="C115" s="138" t="s">
        <v>121</v>
      </c>
      <c r="D115" s="119" t="s">
        <v>8</v>
      </c>
      <c r="E115" s="122" t="s">
        <v>14</v>
      </c>
      <c r="F115" s="121" t="s">
        <v>14</v>
      </c>
      <c r="G115" s="119" t="s">
        <v>163</v>
      </c>
      <c r="H115" s="121">
        <v>24</v>
      </c>
      <c r="I115" s="121" t="s">
        <v>164</v>
      </c>
      <c r="J115" s="121" t="s">
        <v>165</v>
      </c>
      <c r="K115" s="119" t="s">
        <v>14</v>
      </c>
      <c r="L115" s="122" t="s">
        <v>14</v>
      </c>
      <c r="M115" s="121" t="s">
        <v>14</v>
      </c>
      <c r="N115" s="119" t="s">
        <v>14</v>
      </c>
      <c r="O115" s="122" t="s">
        <v>14</v>
      </c>
      <c r="P115" s="123" t="s">
        <v>14</v>
      </c>
    </row>
    <row r="116" spans="1:16" s="128" customFormat="1" ht="22.5" customHeight="1" thickBot="1" x14ac:dyDescent="0.2">
      <c r="A116" s="139" t="s">
        <v>190</v>
      </c>
      <c r="B116" s="140"/>
      <c r="C116" s="141"/>
      <c r="D116" s="142" t="s">
        <v>130</v>
      </c>
      <c r="E116" s="143" t="s">
        <v>130</v>
      </c>
      <c r="F116" s="144" t="s">
        <v>130</v>
      </c>
      <c r="G116" s="145" t="s">
        <v>191</v>
      </c>
      <c r="H116" s="144"/>
      <c r="I116" s="143" t="s">
        <v>192</v>
      </c>
      <c r="J116" s="146" t="s">
        <v>193</v>
      </c>
      <c r="K116" s="144" t="s">
        <v>130</v>
      </c>
      <c r="L116" s="143" t="s">
        <v>130</v>
      </c>
      <c r="M116" s="144" t="s">
        <v>130</v>
      </c>
      <c r="N116" s="147" t="s">
        <v>130</v>
      </c>
      <c r="O116" s="143" t="s">
        <v>130</v>
      </c>
      <c r="P116" s="146" t="s">
        <v>130</v>
      </c>
    </row>
    <row r="117" spans="1:16" x14ac:dyDescent="0.15">
      <c r="A117" s="148" t="s">
        <v>285</v>
      </c>
      <c r="B117" s="148"/>
    </row>
    <row r="118" spans="1:16" x14ac:dyDescent="0.15">
      <c r="B118" s="149" t="s">
        <v>286</v>
      </c>
    </row>
    <row r="119" spans="1:16" x14ac:dyDescent="0.15">
      <c r="B119" s="149" t="s">
        <v>287</v>
      </c>
    </row>
    <row r="120" spans="1:16" x14ac:dyDescent="0.15">
      <c r="B120" s="87" t="s">
        <v>288</v>
      </c>
    </row>
    <row r="121" spans="1:16" x14ac:dyDescent="0.15">
      <c r="B121" s="87" t="s">
        <v>289</v>
      </c>
    </row>
    <row r="123" spans="1:16" x14ac:dyDescent="0.15">
      <c r="A123" s="148" t="s">
        <v>323</v>
      </c>
    </row>
    <row r="124" spans="1:16" x14ac:dyDescent="0.15">
      <c r="A124" s="148" t="s">
        <v>324</v>
      </c>
    </row>
    <row r="125" spans="1:16" x14ac:dyDescent="0.15">
      <c r="A125" s="148"/>
    </row>
    <row r="126" spans="1:16" x14ac:dyDescent="0.15">
      <c r="A126" s="148"/>
    </row>
    <row r="127" spans="1:16" x14ac:dyDescent="0.15">
      <c r="A127" s="148"/>
    </row>
    <row r="128" spans="1:16" x14ac:dyDescent="0.15">
      <c r="A128" s="148"/>
    </row>
  </sheetData>
  <mergeCells count="2">
    <mergeCell ref="A3:A4"/>
    <mergeCell ref="B3:B4"/>
  </mergeCells>
  <phoneticPr fontId="2"/>
  <printOptions horizontalCentered="1"/>
  <pageMargins left="0.39370078740157483" right="0.39370078740157483" top="0.51181102362204722" bottom="0.35433070866141736" header="0.43307086614173229" footer="0.27559055118110237"/>
  <pageSetup paperSize="9" scale="52"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127"/>
  <sheetViews>
    <sheetView view="pageBreakPreview" zoomScale="75" zoomScaleNormal="75" zoomScaleSheetLayoutView="75" workbookViewId="0">
      <pane xSplit="3" ySplit="4" topLeftCell="D74" activePane="bottomRight" state="frozen"/>
      <selection pane="topRight" activeCell="D1" sqref="D1"/>
      <selection pane="bottomLeft" activeCell="A5" sqref="A5"/>
      <selection pane="bottomRight" activeCell="B107" sqref="B107"/>
    </sheetView>
  </sheetViews>
  <sheetFormatPr defaultRowHeight="13.5" x14ac:dyDescent="0.15"/>
  <cols>
    <col min="1" max="1" width="9" style="88"/>
    <col min="2" max="2" width="50" style="87" customWidth="1"/>
    <col min="3" max="3" width="4.375" style="87" hidden="1" customWidth="1"/>
    <col min="4" max="4" width="10.875" style="87" customWidth="1"/>
    <col min="5" max="5" width="10.625" style="87" customWidth="1"/>
    <col min="6" max="6" width="12.625" style="87" customWidth="1"/>
    <col min="7" max="7" width="10.625" style="87" customWidth="1"/>
    <col min="8" max="8" width="10.625" style="87" hidden="1" customWidth="1"/>
    <col min="9" max="12" width="9" style="87"/>
    <col min="13" max="13" width="12.625" style="87" customWidth="1"/>
    <col min="14" max="15" width="9" style="87"/>
    <col min="16" max="16" width="12.625" style="87" customWidth="1"/>
    <col min="17" max="16384" width="9" style="87"/>
  </cols>
  <sheetData>
    <row r="1" spans="1:16" ht="18.75" x14ac:dyDescent="0.2">
      <c r="A1" s="86" t="s">
        <v>194</v>
      </c>
    </row>
    <row r="2" spans="1:16" ht="20.25" customHeight="1" thickBot="1" x14ac:dyDescent="0.2"/>
    <row r="3" spans="1:16" s="88" customFormat="1" ht="18" customHeight="1" x14ac:dyDescent="0.15">
      <c r="A3" s="251" t="s">
        <v>123</v>
      </c>
      <c r="B3" s="253" t="s">
        <v>124</v>
      </c>
      <c r="C3" s="89" t="s">
        <v>0</v>
      </c>
      <c r="D3" s="90" t="s">
        <v>125</v>
      </c>
      <c r="E3" s="91"/>
      <c r="F3" s="92"/>
      <c r="G3" s="90" t="s">
        <v>126</v>
      </c>
      <c r="H3" s="91"/>
      <c r="I3" s="91"/>
      <c r="J3" s="92"/>
      <c r="K3" s="90" t="s">
        <v>183</v>
      </c>
      <c r="L3" s="91"/>
      <c r="M3" s="92"/>
      <c r="N3" s="90" t="s">
        <v>184</v>
      </c>
      <c r="O3" s="91"/>
      <c r="P3" s="93"/>
    </row>
    <row r="4" spans="1:16" s="101" customFormat="1" ht="27.75" thickBot="1" x14ac:dyDescent="0.2">
      <c r="A4" s="252"/>
      <c r="B4" s="254"/>
      <c r="C4" s="94"/>
      <c r="D4" s="95" t="s">
        <v>161</v>
      </c>
      <c r="E4" s="96" t="s">
        <v>275</v>
      </c>
      <c r="F4" s="97" t="s">
        <v>1</v>
      </c>
      <c r="G4" s="98" t="s">
        <v>2</v>
      </c>
      <c r="H4" s="97" t="s">
        <v>2</v>
      </c>
      <c r="I4" s="99" t="s">
        <v>3</v>
      </c>
      <c r="J4" s="94" t="s">
        <v>4</v>
      </c>
      <c r="K4" s="95" t="s">
        <v>5</v>
      </c>
      <c r="L4" s="96" t="s">
        <v>275</v>
      </c>
      <c r="M4" s="97" t="s">
        <v>1</v>
      </c>
      <c r="N4" s="95" t="s">
        <v>5</v>
      </c>
      <c r="O4" s="96" t="s">
        <v>275</v>
      </c>
      <c r="P4" s="100" t="s">
        <v>1</v>
      </c>
    </row>
    <row r="5" spans="1:16" s="101" customFormat="1" ht="18" customHeight="1" x14ac:dyDescent="0.15">
      <c r="A5" s="102">
        <v>1</v>
      </c>
      <c r="B5" s="103" t="s">
        <v>7</v>
      </c>
      <c r="C5" s="104"/>
      <c r="D5" s="102" t="s">
        <v>8</v>
      </c>
      <c r="E5" s="105" t="s">
        <v>8</v>
      </c>
      <c r="F5" s="104" t="s">
        <v>8</v>
      </c>
      <c r="G5" s="102" t="str">
        <f>IF(H5=11,"（全数）",IF(H5=12,"（全数）",IF(H5=21,"小児科",IF(H5=22,"インフル",IF(H5=23,"眼科",IF(H5=24,"ＳＴＤ",IF(H5=251,"基幹",IF(H5=252,"基幹"))))))))</f>
        <v>（全数）</v>
      </c>
      <c r="H5" s="104">
        <v>11</v>
      </c>
      <c r="I5" s="104" t="str">
        <f>IF(H5=11,"直ちに",IF(H5=12,"７日以内",IF(H5=21,"次の月曜",IF(H5=22,"次の月曜",IF(H5=23,"次の月曜",IF(H5=24,"翌月初日",IF(H5=251,"次の月曜",IF(H5=252,"翌月初日"))))))))</f>
        <v>直ちに</v>
      </c>
      <c r="J5" s="104" t="str">
        <f t="shared" ref="J5:J71" si="0">IF(H5=11,"a",IF(H5=12,"b1",IF(H5=21,"c1",IF(H5=22,"c1",IF(H5=23,"c1",IF(H5=24,"c1","c2"))))))</f>
        <v>a</v>
      </c>
      <c r="K5" s="102" t="s">
        <v>8</v>
      </c>
      <c r="L5" s="105" t="s">
        <v>8</v>
      </c>
      <c r="M5" s="104" t="s">
        <v>8</v>
      </c>
      <c r="N5" s="102" t="s">
        <v>8</v>
      </c>
      <c r="O5" s="105" t="s">
        <v>8</v>
      </c>
      <c r="P5" s="106" t="s">
        <v>8</v>
      </c>
    </row>
    <row r="6" spans="1:16" s="101" customFormat="1" ht="18" customHeight="1" x14ac:dyDescent="0.15">
      <c r="A6" s="107">
        <v>1</v>
      </c>
      <c r="B6" s="108" t="s">
        <v>9</v>
      </c>
      <c r="C6" s="109"/>
      <c r="D6" s="107" t="s">
        <v>8</v>
      </c>
      <c r="E6" s="110" t="s">
        <v>8</v>
      </c>
      <c r="F6" s="109" t="s">
        <v>8</v>
      </c>
      <c r="G6" s="107" t="str">
        <f t="shared" ref="G6:G23" si="1">IF(H6=11,"（全数）",IF(H6=12,"（全数）",IF(H6=21,"小児科",IF(H6=22,"インフル",IF(H6=23,"眼科",IF(H6=24,"ＳＴＤ",IF(H6=251,"基幹",IF(H6=252,"基幹"))))))))</f>
        <v>（全数）</v>
      </c>
      <c r="H6" s="109">
        <v>11</v>
      </c>
      <c r="I6" s="109" t="str">
        <f t="shared" ref="I6:I24" si="2">IF(H6=11,"直ちに",IF(H6=12,"７日以内",IF(H6=21,"次の月曜",IF(H6=22,"次の月曜",IF(H6=23,"次の月曜",IF(H6=24,"翌月初日",IF(H6=251,"次の月曜",IF(H6=252,"翌月初日"))))))))</f>
        <v>直ちに</v>
      </c>
      <c r="J6" s="109" t="str">
        <f t="shared" si="0"/>
        <v>a</v>
      </c>
      <c r="K6" s="107" t="s">
        <v>8</v>
      </c>
      <c r="L6" s="110" t="s">
        <v>8</v>
      </c>
      <c r="M6" s="109" t="s">
        <v>8</v>
      </c>
      <c r="N6" s="107" t="s">
        <v>8</v>
      </c>
      <c r="O6" s="110" t="s">
        <v>8</v>
      </c>
      <c r="P6" s="111" t="s">
        <v>8</v>
      </c>
    </row>
    <row r="7" spans="1:16" s="101" customFormat="1" ht="18" customHeight="1" x14ac:dyDescent="0.15">
      <c r="A7" s="107">
        <v>1</v>
      </c>
      <c r="B7" s="108" t="s">
        <v>128</v>
      </c>
      <c r="C7" s="109"/>
      <c r="D7" s="107" t="s">
        <v>8</v>
      </c>
      <c r="E7" s="110" t="s">
        <v>8</v>
      </c>
      <c r="F7" s="109" t="s">
        <v>8</v>
      </c>
      <c r="G7" s="107" t="str">
        <f>IF(H7=11,"（全数）",IF(H7=12,"（全数）",IF(H7=21,"小児科",IF(H7=22,"インフル",IF(H7=23,"眼科",IF(H7=24,"ＳＴＤ",IF(H7=251,"基幹",IF(H7=252,"基幹"))))))))</f>
        <v>（全数）</v>
      </c>
      <c r="H7" s="109">
        <v>11</v>
      </c>
      <c r="I7" s="109" t="str">
        <f t="shared" si="2"/>
        <v>直ちに</v>
      </c>
      <c r="J7" s="109" t="str">
        <f t="shared" si="0"/>
        <v>a</v>
      </c>
      <c r="K7" s="107" t="s">
        <v>8</v>
      </c>
      <c r="L7" s="110" t="s">
        <v>8</v>
      </c>
      <c r="M7" s="109" t="s">
        <v>8</v>
      </c>
      <c r="N7" s="107" t="s">
        <v>8</v>
      </c>
      <c r="O7" s="110" t="s">
        <v>8</v>
      </c>
      <c r="P7" s="111" t="s">
        <v>8</v>
      </c>
    </row>
    <row r="8" spans="1:16" s="101" customFormat="1" ht="18" customHeight="1" x14ac:dyDescent="0.15">
      <c r="A8" s="107">
        <v>1</v>
      </c>
      <c r="B8" s="108" t="s">
        <v>166</v>
      </c>
      <c r="C8" s="109"/>
      <c r="D8" s="107" t="s">
        <v>8</v>
      </c>
      <c r="E8" s="110" t="s">
        <v>8</v>
      </c>
      <c r="F8" s="109" t="s">
        <v>8</v>
      </c>
      <c r="G8" s="107" t="str">
        <f>IF(H8=11,"（全数）",IF(H8=12,"（全数）",IF(H8=21,"小児科",IF(H8=22,"インフル",IF(H8=23,"眼科",IF(H8=24,"ＳＴＤ",IF(H8=251,"基幹",IF(H8=252,"基幹"))))))))</f>
        <v>（全数）</v>
      </c>
      <c r="H8" s="109">
        <v>11</v>
      </c>
      <c r="I8" s="109" t="str">
        <f t="shared" si="2"/>
        <v>直ちに</v>
      </c>
      <c r="J8" s="109" t="str">
        <f t="shared" si="0"/>
        <v>a</v>
      </c>
      <c r="K8" s="107" t="s">
        <v>8</v>
      </c>
      <c r="L8" s="110" t="s">
        <v>8</v>
      </c>
      <c r="M8" s="109" t="s">
        <v>8</v>
      </c>
      <c r="N8" s="107" t="s">
        <v>8</v>
      </c>
      <c r="O8" s="110" t="s">
        <v>8</v>
      </c>
      <c r="P8" s="111" t="s">
        <v>8</v>
      </c>
    </row>
    <row r="9" spans="1:16" s="101" customFormat="1" ht="18" customHeight="1" x14ac:dyDescent="0.15">
      <c r="A9" s="107">
        <v>1</v>
      </c>
      <c r="B9" s="108" t="s">
        <v>10</v>
      </c>
      <c r="C9" s="109"/>
      <c r="D9" s="107" t="s">
        <v>8</v>
      </c>
      <c r="E9" s="110" t="s">
        <v>8</v>
      </c>
      <c r="F9" s="109" t="s">
        <v>8</v>
      </c>
      <c r="G9" s="107" t="str">
        <f t="shared" si="1"/>
        <v>（全数）</v>
      </c>
      <c r="H9" s="109">
        <v>11</v>
      </c>
      <c r="I9" s="109" t="str">
        <f t="shared" si="2"/>
        <v>直ちに</v>
      </c>
      <c r="J9" s="109" t="str">
        <f t="shared" si="0"/>
        <v>a</v>
      </c>
      <c r="K9" s="107" t="s">
        <v>8</v>
      </c>
      <c r="L9" s="110" t="s">
        <v>8</v>
      </c>
      <c r="M9" s="109" t="s">
        <v>8</v>
      </c>
      <c r="N9" s="107" t="s">
        <v>8</v>
      </c>
      <c r="O9" s="110" t="s">
        <v>8</v>
      </c>
      <c r="P9" s="111" t="s">
        <v>8</v>
      </c>
    </row>
    <row r="10" spans="1:16" s="101" customFormat="1" ht="18" customHeight="1" x14ac:dyDescent="0.15">
      <c r="A10" s="107">
        <v>1</v>
      </c>
      <c r="B10" s="108" t="s">
        <v>11</v>
      </c>
      <c r="C10" s="109"/>
      <c r="D10" s="107" t="s">
        <v>8</v>
      </c>
      <c r="E10" s="110" t="s">
        <v>8</v>
      </c>
      <c r="F10" s="109" t="s">
        <v>8</v>
      </c>
      <c r="G10" s="107" t="str">
        <f t="shared" si="1"/>
        <v>（全数）</v>
      </c>
      <c r="H10" s="109">
        <v>11</v>
      </c>
      <c r="I10" s="109" t="str">
        <f t="shared" si="2"/>
        <v>直ちに</v>
      </c>
      <c r="J10" s="109" t="str">
        <f t="shared" si="0"/>
        <v>a</v>
      </c>
      <c r="K10" s="107" t="s">
        <v>8</v>
      </c>
      <c r="L10" s="110" t="s">
        <v>8</v>
      </c>
      <c r="M10" s="109" t="s">
        <v>8</v>
      </c>
      <c r="N10" s="107" t="s">
        <v>8</v>
      </c>
      <c r="O10" s="110" t="s">
        <v>8</v>
      </c>
      <c r="P10" s="111" t="s">
        <v>8</v>
      </c>
    </row>
    <row r="11" spans="1:16" s="101" customFormat="1" ht="18" customHeight="1" thickBot="1" x14ac:dyDescent="0.2">
      <c r="A11" s="95">
        <v>1</v>
      </c>
      <c r="B11" s="112" t="s">
        <v>12</v>
      </c>
      <c r="C11" s="94"/>
      <c r="D11" s="95" t="s">
        <v>8</v>
      </c>
      <c r="E11" s="99" t="s">
        <v>8</v>
      </c>
      <c r="F11" s="94" t="s">
        <v>8</v>
      </c>
      <c r="G11" s="95" t="str">
        <f t="shared" si="1"/>
        <v>（全数）</v>
      </c>
      <c r="H11" s="94">
        <v>11</v>
      </c>
      <c r="I11" s="94" t="str">
        <f t="shared" si="2"/>
        <v>直ちに</v>
      </c>
      <c r="J11" s="94" t="str">
        <f t="shared" si="0"/>
        <v>a</v>
      </c>
      <c r="K11" s="95" t="s">
        <v>8</v>
      </c>
      <c r="L11" s="99" t="s">
        <v>8</v>
      </c>
      <c r="M11" s="94" t="s">
        <v>8</v>
      </c>
      <c r="N11" s="95" t="s">
        <v>8</v>
      </c>
      <c r="O11" s="99" t="s">
        <v>8</v>
      </c>
      <c r="P11" s="113" t="s">
        <v>8</v>
      </c>
    </row>
    <row r="12" spans="1:16" s="101" customFormat="1" ht="18" customHeight="1" x14ac:dyDescent="0.15">
      <c r="A12" s="114">
        <v>2</v>
      </c>
      <c r="B12" s="115" t="s">
        <v>13</v>
      </c>
      <c r="C12" s="116"/>
      <c r="D12" s="114" t="s">
        <v>8</v>
      </c>
      <c r="E12" s="117" t="s">
        <v>325</v>
      </c>
      <c r="F12" s="116" t="s">
        <v>8</v>
      </c>
      <c r="G12" s="114" t="str">
        <f t="shared" si="1"/>
        <v>（全数）</v>
      </c>
      <c r="H12" s="116">
        <v>11</v>
      </c>
      <c r="I12" s="116" t="str">
        <f t="shared" si="2"/>
        <v>直ちに</v>
      </c>
      <c r="J12" s="116" t="str">
        <f t="shared" si="0"/>
        <v>a</v>
      </c>
      <c r="K12" s="114" t="s">
        <v>8</v>
      </c>
      <c r="L12" s="117" t="s">
        <v>14</v>
      </c>
      <c r="M12" s="116" t="s">
        <v>14</v>
      </c>
      <c r="N12" s="114" t="s">
        <v>8</v>
      </c>
      <c r="O12" s="117" t="s">
        <v>14</v>
      </c>
      <c r="P12" s="118" t="s">
        <v>8</v>
      </c>
    </row>
    <row r="13" spans="1:16" s="101" customFormat="1" ht="18" customHeight="1" x14ac:dyDescent="0.15">
      <c r="A13" s="107">
        <v>2</v>
      </c>
      <c r="B13" s="108" t="s">
        <v>167</v>
      </c>
      <c r="C13" s="109"/>
      <c r="D13" s="107" t="s">
        <v>8</v>
      </c>
      <c r="E13" s="110" t="s">
        <v>8</v>
      </c>
      <c r="F13" s="109" t="s">
        <v>8</v>
      </c>
      <c r="G13" s="107" t="str">
        <f>IF(H13=11,"（全数）",IF(H13=12,"（全数）",IF(H13=21,"小児科",IF(H13=22,"インフル",IF(H13=23,"眼科",IF(H13=24,"ＳＴＤ",IF(H13=251,"基幹",IF(H13=252,"基幹"))))))))</f>
        <v>（全数）</v>
      </c>
      <c r="H13" s="109">
        <v>11</v>
      </c>
      <c r="I13" s="109" t="str">
        <f t="shared" si="2"/>
        <v>直ちに</v>
      </c>
      <c r="J13" s="109" t="str">
        <f t="shared" si="0"/>
        <v>a</v>
      </c>
      <c r="K13" s="107" t="s">
        <v>8</v>
      </c>
      <c r="L13" s="110" t="s">
        <v>8</v>
      </c>
      <c r="M13" s="109" t="s">
        <v>14</v>
      </c>
      <c r="N13" s="107" t="s">
        <v>8</v>
      </c>
      <c r="O13" s="110" t="s">
        <v>8</v>
      </c>
      <c r="P13" s="111" t="s">
        <v>8</v>
      </c>
    </row>
    <row r="14" spans="1:16" s="101" customFormat="1" ht="18" customHeight="1" x14ac:dyDescent="0.15">
      <c r="A14" s="107">
        <v>2</v>
      </c>
      <c r="B14" s="108" t="s">
        <v>186</v>
      </c>
      <c r="C14" s="109"/>
      <c r="D14" s="107" t="s">
        <v>8</v>
      </c>
      <c r="E14" s="110" t="s">
        <v>325</v>
      </c>
      <c r="F14" s="109" t="s">
        <v>8</v>
      </c>
      <c r="G14" s="107" t="str">
        <f t="shared" si="1"/>
        <v>（全数）</v>
      </c>
      <c r="H14" s="109">
        <v>11</v>
      </c>
      <c r="I14" s="109" t="str">
        <f t="shared" si="2"/>
        <v>直ちに</v>
      </c>
      <c r="J14" s="109" t="str">
        <f t="shared" si="0"/>
        <v>a</v>
      </c>
      <c r="K14" s="107" t="s">
        <v>8</v>
      </c>
      <c r="L14" s="110" t="s">
        <v>14</v>
      </c>
      <c r="M14" s="109" t="s">
        <v>14</v>
      </c>
      <c r="N14" s="107" t="s">
        <v>8</v>
      </c>
      <c r="O14" s="110" t="s">
        <v>14</v>
      </c>
      <c r="P14" s="111" t="s">
        <v>8</v>
      </c>
    </row>
    <row r="15" spans="1:16" s="101" customFormat="1" ht="30" customHeight="1" x14ac:dyDescent="0.15">
      <c r="A15" s="119">
        <v>2</v>
      </c>
      <c r="B15" s="120" t="s">
        <v>269</v>
      </c>
      <c r="C15" s="121"/>
      <c r="D15" s="119" t="s">
        <v>8</v>
      </c>
      <c r="E15" s="122" t="s">
        <v>8</v>
      </c>
      <c r="F15" s="121" t="s">
        <v>8</v>
      </c>
      <c r="G15" s="119" t="str">
        <f>IF(H15=11,"（全数）",IF(H15=12,"（全数）",IF(H15=21,"小児科",IF(H15=22,"インフル",IF(H15=23,"眼科",IF(H15=24,"ＳＴＤ",IF(H15=251,"基幹",IF(H15=252,"基幹"))))))))</f>
        <v>（全数）</v>
      </c>
      <c r="H15" s="121">
        <v>11</v>
      </c>
      <c r="I15" s="121" t="str">
        <f>IF(H15=11,"直ちに",IF(H15=12,"７日以内",IF(H15=21,"次の月曜",IF(H15=22,"次の月曜",IF(H15=23,"次の月曜",IF(H15=24,"翌月初日",IF(H15=251,"次の月曜",IF(H15=252,"翌月初日"))))))))</f>
        <v>直ちに</v>
      </c>
      <c r="J15" s="121" t="str">
        <f t="shared" si="0"/>
        <v>a</v>
      </c>
      <c r="K15" s="119" t="s">
        <v>8</v>
      </c>
      <c r="L15" s="122" t="s">
        <v>8</v>
      </c>
      <c r="M15" s="123" t="s">
        <v>127</v>
      </c>
      <c r="N15" s="119" t="s">
        <v>8</v>
      </c>
      <c r="O15" s="122" t="s">
        <v>8</v>
      </c>
      <c r="P15" s="123" t="s">
        <v>130</v>
      </c>
    </row>
    <row r="16" spans="1:16" s="101" customFormat="1" ht="30" customHeight="1" x14ac:dyDescent="0.15">
      <c r="A16" s="119">
        <v>2</v>
      </c>
      <c r="B16" s="120" t="s">
        <v>343</v>
      </c>
      <c r="C16" s="121"/>
      <c r="D16" s="119" t="s">
        <v>8</v>
      </c>
      <c r="E16" s="122" t="s">
        <v>8</v>
      </c>
      <c r="F16" s="121" t="s">
        <v>8</v>
      </c>
      <c r="G16" s="119" t="str">
        <f>IF(H16=11,"（全数）",IF(H16=12,"（全数）",IF(H16=21,"小児科",IF(H16=22,"インフル",IF(H16=23,"眼科",IF(H16=24,"ＳＴＤ",IF(H16=251,"基幹",IF(H16=252,"基幹"))))))))</f>
        <v>（全数）</v>
      </c>
      <c r="H16" s="121">
        <v>11</v>
      </c>
      <c r="I16" s="121" t="str">
        <f>IF(H16=11,"直ちに",IF(H16=12,"７日以内",IF(H16=21,"次の月曜",IF(H16=22,"次の月曜",IF(H16=23,"次の月曜",IF(H16=24,"翌月初日",IF(H16=251,"次の月曜",IF(H16=252,"翌月初日"))))))))</f>
        <v>直ちに</v>
      </c>
      <c r="J16" s="121" t="str">
        <f t="shared" ref="J16" si="3">IF(H16=11,"a",IF(H16=12,"b1",IF(H16=21,"c1",IF(H16=22,"c1",IF(H16=23,"c1",IF(H16=24,"c1","c2"))))))</f>
        <v>a</v>
      </c>
      <c r="K16" s="119" t="s">
        <v>8</v>
      </c>
      <c r="L16" s="122" t="s">
        <v>8</v>
      </c>
      <c r="M16" s="123" t="s">
        <v>127</v>
      </c>
      <c r="N16" s="119" t="s">
        <v>8</v>
      </c>
      <c r="O16" s="122" t="s">
        <v>8</v>
      </c>
      <c r="P16" s="123" t="s">
        <v>130</v>
      </c>
    </row>
    <row r="17" spans="1:16" s="101" customFormat="1" ht="18" customHeight="1" x14ac:dyDescent="0.15">
      <c r="A17" s="119">
        <v>2</v>
      </c>
      <c r="B17" s="120" t="s">
        <v>187</v>
      </c>
      <c r="C17" s="121"/>
      <c r="D17" s="119" t="s">
        <v>8</v>
      </c>
      <c r="E17" s="122" t="s">
        <v>8</v>
      </c>
      <c r="F17" s="121" t="s">
        <v>8</v>
      </c>
      <c r="G17" s="119" t="s">
        <v>326</v>
      </c>
      <c r="H17" s="121">
        <v>11</v>
      </c>
      <c r="I17" s="121" t="s">
        <v>327</v>
      </c>
      <c r="J17" s="121" t="s">
        <v>328</v>
      </c>
      <c r="K17" s="119" t="s">
        <v>8</v>
      </c>
      <c r="L17" s="122" t="s">
        <v>8</v>
      </c>
      <c r="M17" s="123" t="s">
        <v>14</v>
      </c>
      <c r="N17" s="119" t="s">
        <v>8</v>
      </c>
      <c r="O17" s="122" t="s">
        <v>8</v>
      </c>
      <c r="P17" s="123" t="s">
        <v>8</v>
      </c>
    </row>
    <row r="18" spans="1:16" s="101" customFormat="1" ht="18" customHeight="1" thickBot="1" x14ac:dyDescent="0.2">
      <c r="A18" s="119">
        <v>2</v>
      </c>
      <c r="B18" s="120" t="s">
        <v>329</v>
      </c>
      <c r="C18" s="121"/>
      <c r="D18" s="119" t="s">
        <v>8</v>
      </c>
      <c r="E18" s="122" t="s">
        <v>8</v>
      </c>
      <c r="F18" s="121" t="s">
        <v>8</v>
      </c>
      <c r="G18" s="119" t="str">
        <f>IF(H18=11,"（全数）",IF(H18=12,"（全数）",IF(H18=21,"小児科",IF(H18=22,"インフル",IF(H18=23,"眼科",IF(H18=24,"ＳＴＤ",IF(H18=251,"基幹",IF(H18=252,"基幹"))))))))</f>
        <v>（全数）</v>
      </c>
      <c r="H18" s="121">
        <v>11</v>
      </c>
      <c r="I18" s="121" t="str">
        <f>IF(H18=11,"直ちに",IF(H18=12,"７日以内",IF(H18=21,"次の月曜",IF(H18=22,"次の月曜",IF(H18=23,"次の月曜",IF(H18=24,"翌月初日",IF(H18=251,"次の月曜",IF(H18=252,"翌月初日"))))))))</f>
        <v>直ちに</v>
      </c>
      <c r="J18" s="121" t="str">
        <f>IF(H18=11,"a",IF(H18=12,"b1",IF(H18=21,"c1",IF(H18=22,"c1",IF(H18=23,"c1",IF(H18=24,"c1","c2"))))))</f>
        <v>a</v>
      </c>
      <c r="K18" s="119" t="s">
        <v>8</v>
      </c>
      <c r="L18" s="122" t="s">
        <v>8</v>
      </c>
      <c r="M18" s="123" t="s">
        <v>127</v>
      </c>
      <c r="N18" s="119" t="s">
        <v>8</v>
      </c>
      <c r="O18" s="122" t="s">
        <v>8</v>
      </c>
      <c r="P18" s="123" t="s">
        <v>130</v>
      </c>
    </row>
    <row r="19" spans="1:16" s="101" customFormat="1" ht="18" customHeight="1" x14ac:dyDescent="0.15">
      <c r="A19" s="102">
        <v>3</v>
      </c>
      <c r="B19" s="103" t="s">
        <v>15</v>
      </c>
      <c r="C19" s="104"/>
      <c r="D19" s="102" t="s">
        <v>8</v>
      </c>
      <c r="E19" s="105" t="s">
        <v>14</v>
      </c>
      <c r="F19" s="104" t="s">
        <v>8</v>
      </c>
      <c r="G19" s="102" t="str">
        <f>IF(H19=11,"（全数）",IF(H19=12,"（全数）",IF(H19=21,"小児科",IF(H19=22,"インフル",IF(H19=23,"眼科",IF(H19=24,"ＳＴＤ",IF(H19=251,"基幹",IF(H19=252,"基幹"))))))))</f>
        <v>（全数）</v>
      </c>
      <c r="H19" s="104">
        <v>11</v>
      </c>
      <c r="I19" s="104" t="str">
        <f>IF(H19=11,"直ちに",IF(H19=12,"７日以内",IF(H19=21,"次の月曜",IF(H19=22,"次の月曜",IF(H19=23,"次の月曜",IF(H19=24,"翌月初日",IF(H19=251,"次の月曜",IF(H19=252,"翌月初日"))))))))</f>
        <v>直ちに</v>
      </c>
      <c r="J19" s="104" t="str">
        <f t="shared" si="0"/>
        <v>a</v>
      </c>
      <c r="K19" s="102" t="s">
        <v>14</v>
      </c>
      <c r="L19" s="105" t="s">
        <v>14</v>
      </c>
      <c r="M19" s="104" t="s">
        <v>14</v>
      </c>
      <c r="N19" s="102" t="s">
        <v>8</v>
      </c>
      <c r="O19" s="105" t="s">
        <v>14</v>
      </c>
      <c r="P19" s="106" t="s">
        <v>8</v>
      </c>
    </row>
    <row r="20" spans="1:16" s="101" customFormat="1" ht="18" customHeight="1" x14ac:dyDescent="0.15">
      <c r="A20" s="107">
        <v>3</v>
      </c>
      <c r="B20" s="108" t="s">
        <v>16</v>
      </c>
      <c r="C20" s="109"/>
      <c r="D20" s="107" t="s">
        <v>8</v>
      </c>
      <c r="E20" s="110" t="s">
        <v>14</v>
      </c>
      <c r="F20" s="109" t="s">
        <v>8</v>
      </c>
      <c r="G20" s="107" t="str">
        <f>IF(H20=11,"（全数）",IF(H20=12,"（全数）",IF(H20=21,"小児科",IF(H20=22,"インフル",IF(H20=23,"眼科",IF(H20=24,"ＳＴＤ",IF(H20=251,"基幹",IF(H20=252,"基幹"))))))))</f>
        <v>（全数）</v>
      </c>
      <c r="H20" s="109">
        <v>11</v>
      </c>
      <c r="I20" s="109" t="str">
        <f>IF(H20=11,"直ちに",IF(H20=12,"７日以内",IF(H20=21,"次の月曜",IF(H20=22,"次の月曜",IF(H20=23,"次の月曜",IF(H20=24,"翌月初日",IF(H20=251,"次の月曜",IF(H20=252,"翌月初日"))))))))</f>
        <v>直ちに</v>
      </c>
      <c r="J20" s="109" t="str">
        <f t="shared" si="0"/>
        <v>a</v>
      </c>
      <c r="K20" s="107" t="s">
        <v>14</v>
      </c>
      <c r="L20" s="110" t="s">
        <v>14</v>
      </c>
      <c r="M20" s="109" t="s">
        <v>14</v>
      </c>
      <c r="N20" s="107" t="s">
        <v>8</v>
      </c>
      <c r="O20" s="110" t="s">
        <v>14</v>
      </c>
      <c r="P20" s="111" t="s">
        <v>8</v>
      </c>
    </row>
    <row r="21" spans="1:16" s="101" customFormat="1" ht="18" customHeight="1" x14ac:dyDescent="0.15">
      <c r="A21" s="107">
        <v>3</v>
      </c>
      <c r="B21" s="108" t="s">
        <v>19</v>
      </c>
      <c r="C21" s="109"/>
      <c r="D21" s="107" t="s">
        <v>8</v>
      </c>
      <c r="E21" s="110" t="s">
        <v>14</v>
      </c>
      <c r="F21" s="109" t="s">
        <v>8</v>
      </c>
      <c r="G21" s="107" t="str">
        <f>IF(H21=11,"（全数）",IF(H21=12,"（全数）",IF(H21=21,"小児科",IF(H21=22,"インフル",IF(H21=23,"眼科",IF(H21=24,"ＳＴＤ",IF(H21=251,"基幹",IF(H21=252,"基幹"))))))))</f>
        <v>（全数）</v>
      </c>
      <c r="H21" s="109">
        <v>11</v>
      </c>
      <c r="I21" s="109" t="str">
        <f>IF(H21=11,"直ちに",IF(H21=12,"７日以内",IF(H21=21,"次の月曜",IF(H21=22,"次の月曜",IF(H21=23,"次の月曜",IF(H21=24,"翌月初日",IF(H21=251,"次の月曜",IF(H21=252,"翌月初日"))))))))</f>
        <v>直ちに</v>
      </c>
      <c r="J21" s="109" t="str">
        <f t="shared" si="0"/>
        <v>a</v>
      </c>
      <c r="K21" s="107" t="s">
        <v>14</v>
      </c>
      <c r="L21" s="110" t="s">
        <v>14</v>
      </c>
      <c r="M21" s="109" t="s">
        <v>14</v>
      </c>
      <c r="N21" s="107" t="s">
        <v>8</v>
      </c>
      <c r="O21" s="110" t="s">
        <v>14</v>
      </c>
      <c r="P21" s="111" t="s">
        <v>8</v>
      </c>
    </row>
    <row r="22" spans="1:16" s="101" customFormat="1" ht="18" customHeight="1" x14ac:dyDescent="0.15">
      <c r="A22" s="107">
        <v>3</v>
      </c>
      <c r="B22" s="108" t="s">
        <v>17</v>
      </c>
      <c r="C22" s="109"/>
      <c r="D22" s="107" t="s">
        <v>8</v>
      </c>
      <c r="E22" s="110" t="s">
        <v>14</v>
      </c>
      <c r="F22" s="109" t="s">
        <v>8</v>
      </c>
      <c r="G22" s="107" t="str">
        <f t="shared" si="1"/>
        <v>（全数）</v>
      </c>
      <c r="H22" s="109">
        <v>11</v>
      </c>
      <c r="I22" s="109" t="str">
        <f t="shared" si="2"/>
        <v>直ちに</v>
      </c>
      <c r="J22" s="109" t="str">
        <f t="shared" si="0"/>
        <v>a</v>
      </c>
      <c r="K22" s="107" t="s">
        <v>14</v>
      </c>
      <c r="L22" s="110" t="s">
        <v>14</v>
      </c>
      <c r="M22" s="109" t="s">
        <v>14</v>
      </c>
      <c r="N22" s="107" t="s">
        <v>8</v>
      </c>
      <c r="O22" s="110" t="s">
        <v>14</v>
      </c>
      <c r="P22" s="111" t="s">
        <v>8</v>
      </c>
    </row>
    <row r="23" spans="1:16" s="101" customFormat="1" ht="18" customHeight="1" thickBot="1" x14ac:dyDescent="0.2">
      <c r="A23" s="95">
        <v>3</v>
      </c>
      <c r="B23" s="112" t="s">
        <v>18</v>
      </c>
      <c r="C23" s="94"/>
      <c r="D23" s="95" t="s">
        <v>8</v>
      </c>
      <c r="E23" s="99" t="s">
        <v>14</v>
      </c>
      <c r="F23" s="94" t="s">
        <v>8</v>
      </c>
      <c r="G23" s="95" t="str">
        <f t="shared" si="1"/>
        <v>（全数）</v>
      </c>
      <c r="H23" s="94">
        <v>11</v>
      </c>
      <c r="I23" s="94" t="str">
        <f t="shared" si="2"/>
        <v>直ちに</v>
      </c>
      <c r="J23" s="94" t="str">
        <f t="shared" si="0"/>
        <v>a</v>
      </c>
      <c r="K23" s="95" t="s">
        <v>14</v>
      </c>
      <c r="L23" s="99" t="s">
        <v>14</v>
      </c>
      <c r="M23" s="94" t="s">
        <v>14</v>
      </c>
      <c r="N23" s="95" t="s">
        <v>8</v>
      </c>
      <c r="O23" s="99" t="s">
        <v>14</v>
      </c>
      <c r="P23" s="113" t="s">
        <v>8</v>
      </c>
    </row>
    <row r="24" spans="1:16" s="101" customFormat="1" ht="18" customHeight="1" x14ac:dyDescent="0.15">
      <c r="A24" s="114">
        <v>4</v>
      </c>
      <c r="B24" s="115" t="s">
        <v>129</v>
      </c>
      <c r="C24" s="116"/>
      <c r="D24" s="114" t="s">
        <v>130</v>
      </c>
      <c r="E24" s="117" t="s">
        <v>14</v>
      </c>
      <c r="F24" s="116" t="s">
        <v>130</v>
      </c>
      <c r="G24" s="114" t="str">
        <f>IF(H24=11,"（全数）",IF(H24=12,"（全数）",IF(H24=21,"小児科",IF(H24=22,"インフル",IF(H24=23,"眼科",IF(H24=24,"ＳＴＤ",IF(H24=251,"基幹",IF(H24=252,"基幹"))))))))</f>
        <v>（全数）</v>
      </c>
      <c r="H24" s="116">
        <v>11</v>
      </c>
      <c r="I24" s="116" t="str">
        <f t="shared" si="2"/>
        <v>直ちに</v>
      </c>
      <c r="J24" s="116" t="str">
        <f t="shared" si="0"/>
        <v>a</v>
      </c>
      <c r="K24" s="114" t="s">
        <v>14</v>
      </c>
      <c r="L24" s="117" t="s">
        <v>14</v>
      </c>
      <c r="M24" s="116" t="s">
        <v>14</v>
      </c>
      <c r="N24" s="114" t="s">
        <v>14</v>
      </c>
      <c r="O24" s="117" t="s">
        <v>14</v>
      </c>
      <c r="P24" s="118" t="s">
        <v>14</v>
      </c>
    </row>
    <row r="25" spans="1:16" s="126" customFormat="1" ht="18" customHeight="1" x14ac:dyDescent="0.15">
      <c r="A25" s="107">
        <v>4</v>
      </c>
      <c r="B25" s="124" t="s">
        <v>274</v>
      </c>
      <c r="C25" s="125"/>
      <c r="D25" s="107" t="s">
        <v>8</v>
      </c>
      <c r="E25" s="110" t="s">
        <v>14</v>
      </c>
      <c r="F25" s="109" t="s">
        <v>130</v>
      </c>
      <c r="G25" s="107" t="str">
        <f>IF(H25=11,"（全数）",IF(H25=12,"（全数）",IF(H25=21,"小児科",IF(H25=22,"インフル",IF(H25=23,"眼科",IF(H25=24,"ＳＴＤ",IF(H25=251,"基幹",IF(H25=252,"基幹"))))))))</f>
        <v>（全数）</v>
      </c>
      <c r="H25" s="109">
        <v>11</v>
      </c>
      <c r="I25" s="109" t="str">
        <f>IF(H25=11,"直ちに",IF(H25=12,"７日以内",IF(H25=21,"次の月曜",IF(H25=22,"次の月曜",IF(H25=23,"次の月曜",IF(H25=24,"翌月初日",IF(H25=251,"次の月曜",IF(H25=252,"翌月初日"))))))))</f>
        <v>直ちに</v>
      </c>
      <c r="J25" s="109" t="str">
        <f t="shared" si="0"/>
        <v>a</v>
      </c>
      <c r="K25" s="107" t="s">
        <v>14</v>
      </c>
      <c r="L25" s="110" t="s">
        <v>14</v>
      </c>
      <c r="M25" s="109" t="s">
        <v>14</v>
      </c>
      <c r="N25" s="107" t="s">
        <v>14</v>
      </c>
      <c r="O25" s="110" t="s">
        <v>14</v>
      </c>
      <c r="P25" s="111" t="s">
        <v>14</v>
      </c>
    </row>
    <row r="26" spans="1:16" s="126" customFormat="1" ht="18" customHeight="1" x14ac:dyDescent="0.15">
      <c r="A26" s="107">
        <v>4</v>
      </c>
      <c r="B26" s="108" t="s">
        <v>131</v>
      </c>
      <c r="C26" s="125"/>
      <c r="D26" s="107" t="s">
        <v>8</v>
      </c>
      <c r="E26" s="110" t="s">
        <v>14</v>
      </c>
      <c r="F26" s="109" t="s">
        <v>130</v>
      </c>
      <c r="G26" s="107" t="str">
        <f>IF(H26=11,"（全数）",IF(H26=12,"（全数）",IF(H26=21,"小児科",IF(H26=22,"インフル",IF(H26=23,"眼科",IF(H26=24,"ＳＴＤ",IF(H26=251,"基幹",IF(H26=252,"基幹"))))))))</f>
        <v>（全数）</v>
      </c>
      <c r="H26" s="109">
        <v>11</v>
      </c>
      <c r="I26" s="109" t="str">
        <f>IF(H26=11,"直ちに",IF(H26=12,"７日以内",IF(H26=21,"次の月曜",IF(H26=22,"次の月曜",IF(H26=23,"次の月曜",IF(H26=24,"翌月初日",IF(H26=251,"次の月曜",IF(H26=252,"翌月初日"))))))))</f>
        <v>直ちに</v>
      </c>
      <c r="J26" s="109" t="str">
        <f t="shared" si="0"/>
        <v>a</v>
      </c>
      <c r="K26" s="107" t="s">
        <v>14</v>
      </c>
      <c r="L26" s="110" t="s">
        <v>14</v>
      </c>
      <c r="M26" s="109" t="s">
        <v>14</v>
      </c>
      <c r="N26" s="107" t="s">
        <v>14</v>
      </c>
      <c r="O26" s="110" t="s">
        <v>14</v>
      </c>
      <c r="P26" s="111" t="s">
        <v>14</v>
      </c>
    </row>
    <row r="27" spans="1:16" s="126" customFormat="1" ht="18" customHeight="1" x14ac:dyDescent="0.15">
      <c r="A27" s="107">
        <v>4</v>
      </c>
      <c r="B27" s="124" t="s">
        <v>28</v>
      </c>
      <c r="C27" s="125" t="s">
        <v>132</v>
      </c>
      <c r="D27" s="107" t="s">
        <v>8</v>
      </c>
      <c r="E27" s="110" t="s">
        <v>14</v>
      </c>
      <c r="F27" s="109" t="s">
        <v>130</v>
      </c>
      <c r="G27" s="107" t="str">
        <f t="shared" ref="G27:G88" si="4">IF(H27=11,"（全数）",IF(H27=12,"（全数）",IF(H27=21,"小児科",IF(H27=22,"インフル",IF(H27=23,"眼科",IF(H27=24,"ＳＴＤ",IF(H27=251,"基幹",IF(H27=252,"基幹"))))))))</f>
        <v>（全数）</v>
      </c>
      <c r="H27" s="109">
        <v>11</v>
      </c>
      <c r="I27" s="109" t="str">
        <f t="shared" ref="I27:I92" si="5">IF(H27=11,"直ちに",IF(H27=12,"７日以内",IF(H27=21,"次の月曜",IF(H27=22,"次の月曜",IF(H27=23,"次の月曜",IF(H27=24,"翌月初日",IF(H27=251,"次の月曜",IF(H27=252,"翌月初日"))))))))</f>
        <v>直ちに</v>
      </c>
      <c r="J27" s="109" t="str">
        <f t="shared" si="0"/>
        <v>a</v>
      </c>
      <c r="K27" s="107" t="s">
        <v>14</v>
      </c>
      <c r="L27" s="110" t="s">
        <v>14</v>
      </c>
      <c r="M27" s="109" t="s">
        <v>14</v>
      </c>
      <c r="N27" s="107" t="s">
        <v>14</v>
      </c>
      <c r="O27" s="110" t="s">
        <v>14</v>
      </c>
      <c r="P27" s="111" t="s">
        <v>14</v>
      </c>
    </row>
    <row r="28" spans="1:16" s="126" customFormat="1" ht="18" customHeight="1" x14ac:dyDescent="0.15">
      <c r="A28" s="107">
        <v>4</v>
      </c>
      <c r="B28" s="108" t="s">
        <v>29</v>
      </c>
      <c r="C28" s="127" t="s">
        <v>30</v>
      </c>
      <c r="D28" s="107" t="s">
        <v>8</v>
      </c>
      <c r="E28" s="110" t="s">
        <v>14</v>
      </c>
      <c r="F28" s="109" t="s">
        <v>130</v>
      </c>
      <c r="G28" s="107" t="str">
        <f t="shared" si="4"/>
        <v>（全数）</v>
      </c>
      <c r="H28" s="109">
        <v>11</v>
      </c>
      <c r="I28" s="109" t="str">
        <f t="shared" si="5"/>
        <v>直ちに</v>
      </c>
      <c r="J28" s="109" t="str">
        <f t="shared" si="0"/>
        <v>a</v>
      </c>
      <c r="K28" s="107" t="s">
        <v>14</v>
      </c>
      <c r="L28" s="110" t="s">
        <v>14</v>
      </c>
      <c r="M28" s="109" t="s">
        <v>14</v>
      </c>
      <c r="N28" s="107" t="s">
        <v>14</v>
      </c>
      <c r="O28" s="110" t="s">
        <v>14</v>
      </c>
      <c r="P28" s="111" t="s">
        <v>14</v>
      </c>
    </row>
    <row r="29" spans="1:16" s="126" customFormat="1" ht="18" customHeight="1" x14ac:dyDescent="0.15">
      <c r="A29" s="107">
        <v>4</v>
      </c>
      <c r="B29" s="108" t="s">
        <v>31</v>
      </c>
      <c r="C29" s="127" t="s">
        <v>32</v>
      </c>
      <c r="D29" s="107" t="s">
        <v>8</v>
      </c>
      <c r="E29" s="110" t="s">
        <v>14</v>
      </c>
      <c r="F29" s="109" t="s">
        <v>130</v>
      </c>
      <c r="G29" s="107" t="str">
        <f t="shared" si="4"/>
        <v>（全数）</v>
      </c>
      <c r="H29" s="109">
        <v>11</v>
      </c>
      <c r="I29" s="109" t="str">
        <f t="shared" si="5"/>
        <v>直ちに</v>
      </c>
      <c r="J29" s="109" t="str">
        <f t="shared" si="0"/>
        <v>a</v>
      </c>
      <c r="K29" s="107" t="s">
        <v>14</v>
      </c>
      <c r="L29" s="110" t="s">
        <v>14</v>
      </c>
      <c r="M29" s="109" t="s">
        <v>14</v>
      </c>
      <c r="N29" s="107" t="s">
        <v>14</v>
      </c>
      <c r="O29" s="110" t="s">
        <v>14</v>
      </c>
      <c r="P29" s="111" t="s">
        <v>14</v>
      </c>
    </row>
    <row r="30" spans="1:16" s="126" customFormat="1" ht="18" customHeight="1" x14ac:dyDescent="0.15">
      <c r="A30" s="107">
        <v>4</v>
      </c>
      <c r="B30" s="108" t="s">
        <v>168</v>
      </c>
      <c r="C30" s="127"/>
      <c r="D30" s="107" t="s">
        <v>8</v>
      </c>
      <c r="E30" s="110" t="s">
        <v>14</v>
      </c>
      <c r="F30" s="109" t="s">
        <v>130</v>
      </c>
      <c r="G30" s="107" t="str">
        <f>IF(H30=11,"（全数）",IF(H30=12,"（全数）",IF(H30=21,"小児科",IF(H30=22,"インフル",IF(H30=23,"眼科",IF(H30=24,"ＳＴＤ",IF(H30=251,"基幹",IF(H30=252,"基幹"))))))))</f>
        <v>（全数）</v>
      </c>
      <c r="H30" s="109">
        <v>11</v>
      </c>
      <c r="I30" s="109" t="str">
        <f t="shared" si="5"/>
        <v>直ちに</v>
      </c>
      <c r="J30" s="109" t="str">
        <f t="shared" si="0"/>
        <v>a</v>
      </c>
      <c r="K30" s="107" t="s">
        <v>14</v>
      </c>
      <c r="L30" s="110" t="s">
        <v>14</v>
      </c>
      <c r="M30" s="109" t="s">
        <v>14</v>
      </c>
      <c r="N30" s="107" t="s">
        <v>14</v>
      </c>
      <c r="O30" s="110" t="s">
        <v>14</v>
      </c>
      <c r="P30" s="111" t="s">
        <v>14</v>
      </c>
    </row>
    <row r="31" spans="1:16" s="126" customFormat="1" ht="18" customHeight="1" x14ac:dyDescent="0.15">
      <c r="A31" s="107">
        <v>4</v>
      </c>
      <c r="B31" s="124" t="s">
        <v>33</v>
      </c>
      <c r="C31" s="125" t="s">
        <v>34</v>
      </c>
      <c r="D31" s="107" t="s">
        <v>8</v>
      </c>
      <c r="E31" s="110" t="s">
        <v>14</v>
      </c>
      <c r="F31" s="109" t="s">
        <v>130</v>
      </c>
      <c r="G31" s="107" t="str">
        <f t="shared" si="4"/>
        <v>（全数）</v>
      </c>
      <c r="H31" s="109">
        <v>11</v>
      </c>
      <c r="I31" s="109" t="str">
        <f t="shared" si="5"/>
        <v>直ちに</v>
      </c>
      <c r="J31" s="109" t="str">
        <f t="shared" si="0"/>
        <v>a</v>
      </c>
      <c r="K31" s="107" t="s">
        <v>14</v>
      </c>
      <c r="L31" s="110" t="s">
        <v>14</v>
      </c>
      <c r="M31" s="109" t="s">
        <v>14</v>
      </c>
      <c r="N31" s="107" t="s">
        <v>14</v>
      </c>
      <c r="O31" s="110" t="s">
        <v>14</v>
      </c>
      <c r="P31" s="111" t="s">
        <v>14</v>
      </c>
    </row>
    <row r="32" spans="1:16" s="126" customFormat="1" ht="18" customHeight="1" x14ac:dyDescent="0.15">
      <c r="A32" s="107">
        <v>4</v>
      </c>
      <c r="B32" s="124" t="s">
        <v>169</v>
      </c>
      <c r="C32" s="125"/>
      <c r="D32" s="107" t="s">
        <v>8</v>
      </c>
      <c r="E32" s="110" t="s">
        <v>14</v>
      </c>
      <c r="F32" s="109" t="s">
        <v>130</v>
      </c>
      <c r="G32" s="107" t="str">
        <f>IF(H32=11,"（全数）",IF(H32=12,"（全数）",IF(H32=21,"小児科",IF(H32=22,"インフル",IF(H32=23,"眼科",IF(H32=24,"ＳＴＤ",IF(H32=251,"基幹",IF(H32=252,"基幹"))))))))</f>
        <v>（全数）</v>
      </c>
      <c r="H32" s="109">
        <v>11</v>
      </c>
      <c r="I32" s="109" t="str">
        <f t="shared" si="5"/>
        <v>直ちに</v>
      </c>
      <c r="J32" s="109" t="str">
        <f t="shared" si="0"/>
        <v>a</v>
      </c>
      <c r="K32" s="107" t="s">
        <v>14</v>
      </c>
      <c r="L32" s="110" t="s">
        <v>14</v>
      </c>
      <c r="M32" s="109" t="s">
        <v>14</v>
      </c>
      <c r="N32" s="107" t="s">
        <v>14</v>
      </c>
      <c r="O32" s="110" t="s">
        <v>14</v>
      </c>
      <c r="P32" s="111" t="s">
        <v>14</v>
      </c>
    </row>
    <row r="33" spans="1:16" s="128" customFormat="1" ht="18" customHeight="1" x14ac:dyDescent="0.15">
      <c r="A33" s="107">
        <v>4</v>
      </c>
      <c r="B33" s="108" t="s">
        <v>40</v>
      </c>
      <c r="C33" s="127" t="s">
        <v>41</v>
      </c>
      <c r="D33" s="107" t="s">
        <v>8</v>
      </c>
      <c r="E33" s="110" t="s">
        <v>14</v>
      </c>
      <c r="F33" s="109" t="s">
        <v>130</v>
      </c>
      <c r="G33" s="107" t="str">
        <f t="shared" si="4"/>
        <v>（全数）</v>
      </c>
      <c r="H33" s="109">
        <v>11</v>
      </c>
      <c r="I33" s="109" t="str">
        <f t="shared" si="5"/>
        <v>直ちに</v>
      </c>
      <c r="J33" s="109" t="str">
        <f t="shared" si="0"/>
        <v>a</v>
      </c>
      <c r="K33" s="107" t="s">
        <v>14</v>
      </c>
      <c r="L33" s="110" t="s">
        <v>14</v>
      </c>
      <c r="M33" s="109" t="s">
        <v>14</v>
      </c>
      <c r="N33" s="107" t="s">
        <v>14</v>
      </c>
      <c r="O33" s="110" t="s">
        <v>14</v>
      </c>
      <c r="P33" s="111" t="s">
        <v>14</v>
      </c>
    </row>
    <row r="34" spans="1:16" s="128" customFormat="1" ht="18" customHeight="1" x14ac:dyDescent="0.15">
      <c r="A34" s="107">
        <v>4</v>
      </c>
      <c r="B34" s="108" t="s">
        <v>42</v>
      </c>
      <c r="C34" s="127" t="s">
        <v>43</v>
      </c>
      <c r="D34" s="107" t="s">
        <v>8</v>
      </c>
      <c r="E34" s="110" t="s">
        <v>14</v>
      </c>
      <c r="F34" s="109" t="s">
        <v>130</v>
      </c>
      <c r="G34" s="107" t="str">
        <f t="shared" si="4"/>
        <v>（全数）</v>
      </c>
      <c r="H34" s="109">
        <v>11</v>
      </c>
      <c r="I34" s="109" t="str">
        <f t="shared" si="5"/>
        <v>直ちに</v>
      </c>
      <c r="J34" s="109" t="str">
        <f t="shared" si="0"/>
        <v>a</v>
      </c>
      <c r="K34" s="107" t="s">
        <v>14</v>
      </c>
      <c r="L34" s="110" t="s">
        <v>14</v>
      </c>
      <c r="M34" s="109" t="s">
        <v>14</v>
      </c>
      <c r="N34" s="107" t="s">
        <v>14</v>
      </c>
      <c r="O34" s="110" t="s">
        <v>14</v>
      </c>
      <c r="P34" s="111" t="s">
        <v>14</v>
      </c>
    </row>
    <row r="35" spans="1:16" s="128" customFormat="1" ht="18" customHeight="1" x14ac:dyDescent="0.15">
      <c r="A35" s="107">
        <v>4</v>
      </c>
      <c r="B35" s="124" t="s">
        <v>54</v>
      </c>
      <c r="C35" s="125" t="s">
        <v>55</v>
      </c>
      <c r="D35" s="107" t="s">
        <v>8</v>
      </c>
      <c r="E35" s="110" t="s">
        <v>14</v>
      </c>
      <c r="F35" s="109" t="s">
        <v>130</v>
      </c>
      <c r="G35" s="107" t="str">
        <f t="shared" si="4"/>
        <v>（全数）</v>
      </c>
      <c r="H35" s="109">
        <v>11</v>
      </c>
      <c r="I35" s="109" t="str">
        <f t="shared" si="5"/>
        <v>直ちに</v>
      </c>
      <c r="J35" s="109" t="str">
        <f t="shared" si="0"/>
        <v>a</v>
      </c>
      <c r="K35" s="107" t="s">
        <v>14</v>
      </c>
      <c r="L35" s="110" t="s">
        <v>14</v>
      </c>
      <c r="M35" s="109" t="s">
        <v>14</v>
      </c>
      <c r="N35" s="107" t="s">
        <v>14</v>
      </c>
      <c r="O35" s="110" t="s">
        <v>14</v>
      </c>
      <c r="P35" s="111" t="s">
        <v>14</v>
      </c>
    </row>
    <row r="36" spans="1:16" s="128" customFormat="1" ht="18" customHeight="1" x14ac:dyDescent="0.15">
      <c r="A36" s="107">
        <v>4</v>
      </c>
      <c r="B36" s="108" t="s">
        <v>133</v>
      </c>
      <c r="C36" s="127" t="s">
        <v>154</v>
      </c>
      <c r="D36" s="107" t="s">
        <v>8</v>
      </c>
      <c r="E36" s="110" t="s">
        <v>14</v>
      </c>
      <c r="F36" s="109" t="s">
        <v>130</v>
      </c>
      <c r="G36" s="107" t="str">
        <f t="shared" si="4"/>
        <v>（全数）</v>
      </c>
      <c r="H36" s="109">
        <v>11</v>
      </c>
      <c r="I36" s="109" t="str">
        <f t="shared" si="5"/>
        <v>直ちに</v>
      </c>
      <c r="J36" s="109" t="str">
        <f t="shared" si="0"/>
        <v>a</v>
      </c>
      <c r="K36" s="107" t="s">
        <v>14</v>
      </c>
      <c r="L36" s="110" t="s">
        <v>14</v>
      </c>
      <c r="M36" s="109" t="s">
        <v>14</v>
      </c>
      <c r="N36" s="107" t="s">
        <v>14</v>
      </c>
      <c r="O36" s="110" t="s">
        <v>14</v>
      </c>
      <c r="P36" s="111" t="s">
        <v>14</v>
      </c>
    </row>
    <row r="37" spans="1:16" s="128" customFormat="1" ht="18" customHeight="1" x14ac:dyDescent="0.15">
      <c r="A37" s="107">
        <v>4</v>
      </c>
      <c r="B37" s="108" t="s">
        <v>331</v>
      </c>
      <c r="C37" s="127" t="s">
        <v>330</v>
      </c>
      <c r="D37" s="107" t="s">
        <v>8</v>
      </c>
      <c r="E37" s="110" t="s">
        <v>14</v>
      </c>
      <c r="F37" s="109" t="s">
        <v>8</v>
      </c>
      <c r="G37" s="107" t="s">
        <v>326</v>
      </c>
      <c r="H37" s="109">
        <v>11</v>
      </c>
      <c r="I37" s="109" t="s">
        <v>327</v>
      </c>
      <c r="J37" s="109" t="s">
        <v>328</v>
      </c>
      <c r="K37" s="107" t="s">
        <v>14</v>
      </c>
      <c r="L37" s="110" t="s">
        <v>14</v>
      </c>
      <c r="M37" s="109" t="s">
        <v>14</v>
      </c>
      <c r="N37" s="107" t="s">
        <v>14</v>
      </c>
      <c r="O37" s="110" t="s">
        <v>14</v>
      </c>
      <c r="P37" s="111" t="s">
        <v>14</v>
      </c>
    </row>
    <row r="38" spans="1:16" s="128" customFormat="1" ht="33.75" customHeight="1" x14ac:dyDescent="0.15">
      <c r="A38" s="107">
        <v>4</v>
      </c>
      <c r="B38" s="129" t="s">
        <v>201</v>
      </c>
      <c r="C38" s="125" t="s">
        <v>60</v>
      </c>
      <c r="D38" s="107" t="s">
        <v>8</v>
      </c>
      <c r="E38" s="110" t="s">
        <v>14</v>
      </c>
      <c r="F38" s="109" t="s">
        <v>130</v>
      </c>
      <c r="G38" s="107" t="str">
        <f>IF(H38=11,"（全数）",IF(H38=12,"（全数）",IF(H38=21,"小児科",IF(H38=22,"インフル",IF(H38=23,"眼科",IF(H38=24,"ＳＴＤ",IF(H38=251,"基幹",IF(H38=252,"基幹"))))))))</f>
        <v>（全数）</v>
      </c>
      <c r="H38" s="109">
        <v>11</v>
      </c>
      <c r="I38" s="109" t="str">
        <f>IF(H38=11,"直ちに",IF(H38=12,"７日以内",IF(H38=21,"次の月曜",IF(H38=22,"次の月曜",IF(H38=23,"次の月曜",IF(H38=24,"翌月初日",IF(H38=251,"次の月曜",IF(H38=252,"翌月初日"))))))))</f>
        <v>直ちに</v>
      </c>
      <c r="J38" s="109" t="str">
        <f>IF(H38=11,"a",IF(H38=12,"b1",IF(H38=21,"c1",IF(H38=22,"c1",IF(H38=23,"c1",IF(H38=24,"c1","c2"))))))</f>
        <v>a</v>
      </c>
      <c r="K38" s="107" t="s">
        <v>14</v>
      </c>
      <c r="L38" s="110" t="s">
        <v>14</v>
      </c>
      <c r="M38" s="109" t="s">
        <v>14</v>
      </c>
      <c r="N38" s="107" t="s">
        <v>14</v>
      </c>
      <c r="O38" s="110" t="s">
        <v>14</v>
      </c>
      <c r="P38" s="111" t="s">
        <v>14</v>
      </c>
    </row>
    <row r="39" spans="1:16" s="128" customFormat="1" ht="18" customHeight="1" x14ac:dyDescent="0.15">
      <c r="A39" s="107">
        <v>4</v>
      </c>
      <c r="B39" s="124" t="s">
        <v>59</v>
      </c>
      <c r="C39" s="125" t="s">
        <v>60</v>
      </c>
      <c r="D39" s="107" t="s">
        <v>8</v>
      </c>
      <c r="E39" s="110" t="s">
        <v>14</v>
      </c>
      <c r="F39" s="109" t="s">
        <v>130</v>
      </c>
      <c r="G39" s="107" t="str">
        <f t="shared" si="4"/>
        <v>（全数）</v>
      </c>
      <c r="H39" s="109">
        <v>11</v>
      </c>
      <c r="I39" s="109" t="str">
        <f t="shared" si="5"/>
        <v>直ちに</v>
      </c>
      <c r="J39" s="109" t="str">
        <f t="shared" si="0"/>
        <v>a</v>
      </c>
      <c r="K39" s="107" t="s">
        <v>14</v>
      </c>
      <c r="L39" s="110" t="s">
        <v>14</v>
      </c>
      <c r="M39" s="109" t="s">
        <v>14</v>
      </c>
      <c r="N39" s="107" t="s">
        <v>14</v>
      </c>
      <c r="O39" s="110" t="s">
        <v>14</v>
      </c>
      <c r="P39" s="111" t="s">
        <v>14</v>
      </c>
    </row>
    <row r="40" spans="1:16" s="128" customFormat="1" ht="18" customHeight="1" x14ac:dyDescent="0.15">
      <c r="A40" s="107">
        <v>4</v>
      </c>
      <c r="B40" s="124" t="s">
        <v>170</v>
      </c>
      <c r="C40" s="125"/>
      <c r="D40" s="107" t="s">
        <v>8</v>
      </c>
      <c r="E40" s="110" t="s">
        <v>14</v>
      </c>
      <c r="F40" s="109" t="s">
        <v>130</v>
      </c>
      <c r="G40" s="107" t="str">
        <f>IF(H40=11,"（全数）",IF(H40=12,"（全数）",IF(H40=21,"小児科",IF(H40=22,"インフル",IF(H40=23,"眼科",IF(H40=24,"ＳＴＤ",IF(H40=251,"基幹",IF(H40=252,"基幹"))))))))</f>
        <v>（全数）</v>
      </c>
      <c r="H40" s="109">
        <v>11</v>
      </c>
      <c r="I40" s="109" t="str">
        <f t="shared" si="5"/>
        <v>直ちに</v>
      </c>
      <c r="J40" s="109" t="str">
        <f t="shared" si="0"/>
        <v>a</v>
      </c>
      <c r="K40" s="107" t="s">
        <v>14</v>
      </c>
      <c r="L40" s="110" t="s">
        <v>14</v>
      </c>
      <c r="M40" s="109" t="s">
        <v>14</v>
      </c>
      <c r="N40" s="107" t="s">
        <v>14</v>
      </c>
      <c r="O40" s="110" t="s">
        <v>14</v>
      </c>
      <c r="P40" s="111" t="s">
        <v>14</v>
      </c>
    </row>
    <row r="41" spans="1:16" s="128" customFormat="1" ht="18" customHeight="1" x14ac:dyDescent="0.15">
      <c r="A41" s="107">
        <v>4</v>
      </c>
      <c r="B41" s="124" t="s">
        <v>171</v>
      </c>
      <c r="C41" s="125"/>
      <c r="D41" s="107" t="s">
        <v>8</v>
      </c>
      <c r="E41" s="110" t="s">
        <v>14</v>
      </c>
      <c r="F41" s="109" t="s">
        <v>130</v>
      </c>
      <c r="G41" s="107" t="str">
        <f>IF(H41=11,"（全数）",IF(H41=12,"（全数）",IF(H41=21,"小児科",IF(H41=22,"インフル",IF(H41=23,"眼科",IF(H41=24,"ＳＴＤ",IF(H41=251,"基幹",IF(H41=252,"基幹"))))))))</f>
        <v>（全数）</v>
      </c>
      <c r="H41" s="109">
        <v>11</v>
      </c>
      <c r="I41" s="109" t="str">
        <f t="shared" si="5"/>
        <v>直ちに</v>
      </c>
      <c r="J41" s="109" t="str">
        <f t="shared" si="0"/>
        <v>a</v>
      </c>
      <c r="K41" s="107" t="s">
        <v>14</v>
      </c>
      <c r="L41" s="110" t="s">
        <v>14</v>
      </c>
      <c r="M41" s="109" t="s">
        <v>14</v>
      </c>
      <c r="N41" s="107" t="s">
        <v>14</v>
      </c>
      <c r="O41" s="110" t="s">
        <v>14</v>
      </c>
      <c r="P41" s="111" t="s">
        <v>14</v>
      </c>
    </row>
    <row r="42" spans="1:16" s="128" customFormat="1" ht="18" customHeight="1" x14ac:dyDescent="0.15">
      <c r="A42" s="107">
        <v>4</v>
      </c>
      <c r="B42" s="124" t="s">
        <v>69</v>
      </c>
      <c r="C42" s="125" t="s">
        <v>70</v>
      </c>
      <c r="D42" s="107" t="s">
        <v>8</v>
      </c>
      <c r="E42" s="110" t="s">
        <v>14</v>
      </c>
      <c r="F42" s="109" t="s">
        <v>130</v>
      </c>
      <c r="G42" s="107" t="str">
        <f t="shared" si="4"/>
        <v>（全数）</v>
      </c>
      <c r="H42" s="109">
        <v>11</v>
      </c>
      <c r="I42" s="109" t="str">
        <f t="shared" si="5"/>
        <v>直ちに</v>
      </c>
      <c r="J42" s="109" t="str">
        <f t="shared" si="0"/>
        <v>a</v>
      </c>
      <c r="K42" s="107" t="s">
        <v>14</v>
      </c>
      <c r="L42" s="110" t="s">
        <v>14</v>
      </c>
      <c r="M42" s="109" t="s">
        <v>14</v>
      </c>
      <c r="N42" s="107" t="s">
        <v>14</v>
      </c>
      <c r="O42" s="110" t="s">
        <v>14</v>
      </c>
      <c r="P42" s="111" t="s">
        <v>14</v>
      </c>
    </row>
    <row r="43" spans="1:16" s="128" customFormat="1" ht="18" customHeight="1" x14ac:dyDescent="0.15">
      <c r="A43" s="107">
        <v>4</v>
      </c>
      <c r="B43" s="124" t="s">
        <v>196</v>
      </c>
      <c r="C43" s="125" t="s">
        <v>70</v>
      </c>
      <c r="D43" s="107" t="s">
        <v>8</v>
      </c>
      <c r="E43" s="110" t="s">
        <v>14</v>
      </c>
      <c r="F43" s="109" t="s">
        <v>130</v>
      </c>
      <c r="G43" s="107" t="str">
        <f>IF(H43=11,"（全数）",IF(H43=12,"（全数）",IF(H43=21,"小児科",IF(H43=22,"インフル",IF(H43=23,"眼科",IF(H43=24,"ＳＴＤ",IF(H43=251,"基幹",IF(H43=252,"基幹"))))))))</f>
        <v>（全数）</v>
      </c>
      <c r="H43" s="109">
        <v>11</v>
      </c>
      <c r="I43" s="109" t="str">
        <f>IF(H43=11,"直ちに",IF(H43=12,"７日以内",IF(H43=21,"次の月曜",IF(H43=22,"次の月曜",IF(H43=23,"次の月曜",IF(H43=24,"翌月初日",IF(H43=251,"次の月曜",IF(H43=252,"翌月初日"))))))))</f>
        <v>直ちに</v>
      </c>
      <c r="J43" s="109" t="str">
        <f>IF(H43=11,"a",IF(H43=12,"b1",IF(H43=21,"c1",IF(H43=22,"c1",IF(H43=23,"c1",IF(H43=24,"c1","c2"))))))</f>
        <v>a</v>
      </c>
      <c r="K43" s="107" t="s">
        <v>14</v>
      </c>
      <c r="L43" s="110" t="s">
        <v>14</v>
      </c>
      <c r="M43" s="109" t="s">
        <v>14</v>
      </c>
      <c r="N43" s="107" t="s">
        <v>14</v>
      </c>
      <c r="O43" s="110" t="s">
        <v>14</v>
      </c>
      <c r="P43" s="111" t="s">
        <v>14</v>
      </c>
    </row>
    <row r="44" spans="1:16" s="128" customFormat="1" ht="18" customHeight="1" x14ac:dyDescent="0.15">
      <c r="A44" s="107">
        <v>4</v>
      </c>
      <c r="B44" s="124" t="s">
        <v>134</v>
      </c>
      <c r="C44" s="125" t="s">
        <v>71</v>
      </c>
      <c r="D44" s="107" t="s">
        <v>8</v>
      </c>
      <c r="E44" s="110" t="s">
        <v>14</v>
      </c>
      <c r="F44" s="109" t="s">
        <v>130</v>
      </c>
      <c r="G44" s="107" t="str">
        <f t="shared" si="4"/>
        <v>（全数）</v>
      </c>
      <c r="H44" s="109">
        <v>11</v>
      </c>
      <c r="I44" s="109" t="str">
        <f t="shared" si="5"/>
        <v>直ちに</v>
      </c>
      <c r="J44" s="109" t="str">
        <f t="shared" si="0"/>
        <v>a</v>
      </c>
      <c r="K44" s="107" t="s">
        <v>14</v>
      </c>
      <c r="L44" s="110" t="s">
        <v>14</v>
      </c>
      <c r="M44" s="109" t="s">
        <v>14</v>
      </c>
      <c r="N44" s="107" t="s">
        <v>14</v>
      </c>
      <c r="O44" s="110" t="s">
        <v>14</v>
      </c>
      <c r="P44" s="111" t="s">
        <v>14</v>
      </c>
    </row>
    <row r="45" spans="1:16" s="128" customFormat="1" ht="18" customHeight="1" x14ac:dyDescent="0.15">
      <c r="A45" s="107">
        <v>4</v>
      </c>
      <c r="B45" s="124" t="s">
        <v>74</v>
      </c>
      <c r="C45" s="125" t="s">
        <v>75</v>
      </c>
      <c r="D45" s="107" t="s">
        <v>8</v>
      </c>
      <c r="E45" s="110" t="s">
        <v>14</v>
      </c>
      <c r="F45" s="109" t="s">
        <v>130</v>
      </c>
      <c r="G45" s="107" t="str">
        <f t="shared" si="4"/>
        <v>（全数）</v>
      </c>
      <c r="H45" s="109">
        <v>11</v>
      </c>
      <c r="I45" s="109" t="str">
        <f t="shared" si="5"/>
        <v>直ちに</v>
      </c>
      <c r="J45" s="109" t="str">
        <f t="shared" si="0"/>
        <v>a</v>
      </c>
      <c r="K45" s="107" t="s">
        <v>14</v>
      </c>
      <c r="L45" s="110" t="s">
        <v>14</v>
      </c>
      <c r="M45" s="109" t="s">
        <v>14</v>
      </c>
      <c r="N45" s="107" t="s">
        <v>14</v>
      </c>
      <c r="O45" s="110" t="s">
        <v>14</v>
      </c>
      <c r="P45" s="111" t="s">
        <v>14</v>
      </c>
    </row>
    <row r="46" spans="1:16" s="128" customFormat="1" ht="18" customHeight="1" x14ac:dyDescent="0.15">
      <c r="A46" s="107">
        <v>4</v>
      </c>
      <c r="B46" s="124" t="s">
        <v>172</v>
      </c>
      <c r="C46" s="125"/>
      <c r="D46" s="107" t="s">
        <v>8</v>
      </c>
      <c r="E46" s="110" t="s">
        <v>14</v>
      </c>
      <c r="F46" s="109" t="s">
        <v>130</v>
      </c>
      <c r="G46" s="107" t="str">
        <f>IF(H46=11,"（全数）",IF(H46=12,"（全数）",IF(H46=21,"小児科",IF(H46=22,"インフル",IF(H46=23,"眼科",IF(H46=24,"ＳＴＤ",IF(H46=251,"基幹",IF(H46=252,"基幹"))))))))</f>
        <v>（全数）</v>
      </c>
      <c r="H46" s="109">
        <v>11</v>
      </c>
      <c r="I46" s="109" t="str">
        <f t="shared" si="5"/>
        <v>直ちに</v>
      </c>
      <c r="J46" s="109" t="str">
        <f t="shared" si="0"/>
        <v>a</v>
      </c>
      <c r="K46" s="107" t="s">
        <v>14</v>
      </c>
      <c r="L46" s="110" t="s">
        <v>14</v>
      </c>
      <c r="M46" s="109" t="s">
        <v>14</v>
      </c>
      <c r="N46" s="107" t="s">
        <v>14</v>
      </c>
      <c r="O46" s="110" t="s">
        <v>14</v>
      </c>
      <c r="P46" s="111" t="s">
        <v>14</v>
      </c>
    </row>
    <row r="47" spans="1:16" s="128" customFormat="1" ht="18" customHeight="1" x14ac:dyDescent="0.15">
      <c r="A47" s="107">
        <v>4</v>
      </c>
      <c r="B47" s="130" t="s">
        <v>262</v>
      </c>
      <c r="C47" s="127" t="s">
        <v>153</v>
      </c>
      <c r="D47" s="107" t="s">
        <v>8</v>
      </c>
      <c r="E47" s="110" t="s">
        <v>14</v>
      </c>
      <c r="F47" s="109" t="s">
        <v>130</v>
      </c>
      <c r="G47" s="107" t="str">
        <f>IF(H47=11,"（全数）",IF(H47=12,"（全数）",IF(H47=21,"小児科",IF(H47=22,"インフル",IF(H47=23,"眼科",IF(H47=24,"ＳＴＤ",IF(H47=251,"基幹",IF(H47=252,"基幹"))))))))</f>
        <v>（全数）</v>
      </c>
      <c r="H47" s="109">
        <v>11</v>
      </c>
      <c r="I47" s="109" t="str">
        <f>IF(H47=11,"直ちに",IF(H47=12,"７日以内",IF(H47=21,"次の月曜",IF(H47=22,"次の月曜",IF(H47=23,"次の月曜",IF(H47=24,"翌月初日",IF(H47=251,"次の月曜",IF(H47=252,"翌月初日"))))))))</f>
        <v>直ちに</v>
      </c>
      <c r="J47" s="109" t="str">
        <f t="shared" si="0"/>
        <v>a</v>
      </c>
      <c r="K47" s="107" t="s">
        <v>14</v>
      </c>
      <c r="L47" s="110" t="s">
        <v>14</v>
      </c>
      <c r="M47" s="109" t="s">
        <v>14</v>
      </c>
      <c r="N47" s="107" t="s">
        <v>14</v>
      </c>
      <c r="O47" s="110" t="s">
        <v>14</v>
      </c>
      <c r="P47" s="111" t="s">
        <v>14</v>
      </c>
    </row>
    <row r="48" spans="1:16" ht="18" customHeight="1" x14ac:dyDescent="0.15">
      <c r="A48" s="131">
        <v>4</v>
      </c>
      <c r="B48" s="124" t="s">
        <v>135</v>
      </c>
      <c r="C48" s="125" t="s">
        <v>155</v>
      </c>
      <c r="D48" s="107" t="s">
        <v>8</v>
      </c>
      <c r="E48" s="110" t="s">
        <v>14</v>
      </c>
      <c r="F48" s="109" t="s">
        <v>130</v>
      </c>
      <c r="G48" s="107" t="str">
        <f t="shared" si="4"/>
        <v>（全数）</v>
      </c>
      <c r="H48" s="109">
        <v>11</v>
      </c>
      <c r="I48" s="109" t="str">
        <f t="shared" si="5"/>
        <v>直ちに</v>
      </c>
      <c r="J48" s="109" t="str">
        <f t="shared" si="0"/>
        <v>a</v>
      </c>
      <c r="K48" s="107" t="s">
        <v>14</v>
      </c>
      <c r="L48" s="110" t="s">
        <v>14</v>
      </c>
      <c r="M48" s="109" t="s">
        <v>14</v>
      </c>
      <c r="N48" s="107" t="s">
        <v>14</v>
      </c>
      <c r="O48" s="110" t="s">
        <v>14</v>
      </c>
      <c r="P48" s="111" t="s">
        <v>14</v>
      </c>
    </row>
    <row r="49" spans="1:16" s="128" customFormat="1" ht="18" customHeight="1" x14ac:dyDescent="0.15">
      <c r="A49" s="107">
        <v>4</v>
      </c>
      <c r="B49" s="124" t="s">
        <v>79</v>
      </c>
      <c r="C49" s="125" t="s">
        <v>80</v>
      </c>
      <c r="D49" s="107" t="s">
        <v>8</v>
      </c>
      <c r="E49" s="110" t="s">
        <v>14</v>
      </c>
      <c r="F49" s="109" t="s">
        <v>130</v>
      </c>
      <c r="G49" s="107" t="str">
        <f t="shared" si="4"/>
        <v>（全数）</v>
      </c>
      <c r="H49" s="109">
        <v>11</v>
      </c>
      <c r="I49" s="109" t="str">
        <f t="shared" si="5"/>
        <v>直ちに</v>
      </c>
      <c r="J49" s="109" t="str">
        <f t="shared" si="0"/>
        <v>a</v>
      </c>
      <c r="K49" s="107" t="s">
        <v>14</v>
      </c>
      <c r="L49" s="110" t="s">
        <v>14</v>
      </c>
      <c r="M49" s="109" t="s">
        <v>14</v>
      </c>
      <c r="N49" s="107" t="s">
        <v>14</v>
      </c>
      <c r="O49" s="110" t="s">
        <v>14</v>
      </c>
      <c r="P49" s="111" t="s">
        <v>14</v>
      </c>
    </row>
    <row r="50" spans="1:16" s="128" customFormat="1" ht="18" customHeight="1" x14ac:dyDescent="0.15">
      <c r="A50" s="107">
        <v>4</v>
      </c>
      <c r="B50" s="124" t="s">
        <v>81</v>
      </c>
      <c r="C50" s="125" t="s">
        <v>82</v>
      </c>
      <c r="D50" s="107" t="s">
        <v>8</v>
      </c>
      <c r="E50" s="110" t="s">
        <v>14</v>
      </c>
      <c r="F50" s="109" t="s">
        <v>130</v>
      </c>
      <c r="G50" s="107" t="str">
        <f t="shared" si="4"/>
        <v>（全数）</v>
      </c>
      <c r="H50" s="109">
        <v>11</v>
      </c>
      <c r="I50" s="109" t="str">
        <f t="shared" si="5"/>
        <v>直ちに</v>
      </c>
      <c r="J50" s="109" t="str">
        <f t="shared" si="0"/>
        <v>a</v>
      </c>
      <c r="K50" s="107" t="s">
        <v>14</v>
      </c>
      <c r="L50" s="110" t="s">
        <v>14</v>
      </c>
      <c r="M50" s="109" t="s">
        <v>14</v>
      </c>
      <c r="N50" s="107" t="s">
        <v>14</v>
      </c>
      <c r="O50" s="110" t="s">
        <v>14</v>
      </c>
      <c r="P50" s="111" t="s">
        <v>14</v>
      </c>
    </row>
    <row r="51" spans="1:16" s="128" customFormat="1" ht="18" customHeight="1" x14ac:dyDescent="0.15">
      <c r="A51" s="107">
        <v>4</v>
      </c>
      <c r="B51" s="124" t="s">
        <v>89</v>
      </c>
      <c r="C51" s="125" t="s">
        <v>90</v>
      </c>
      <c r="D51" s="107" t="s">
        <v>8</v>
      </c>
      <c r="E51" s="110" t="s">
        <v>14</v>
      </c>
      <c r="F51" s="109" t="s">
        <v>130</v>
      </c>
      <c r="G51" s="107" t="str">
        <f>IF(H51=11,"（全数）",IF(H51=12,"（全数）",IF(H51=21,"小児科",IF(H51=22,"インフル",IF(H51=23,"眼科",IF(H51=24,"ＳＴＤ",IF(H51=251,"基幹",IF(H51=252,"基幹"))))))))</f>
        <v>（全数）</v>
      </c>
      <c r="H51" s="109">
        <v>11</v>
      </c>
      <c r="I51" s="109" t="str">
        <f>IF(H51=11,"直ちに",IF(H51=12,"７日以内",IF(H51=21,"次の月曜",IF(H51=22,"次の月曜",IF(H51=23,"次の月曜",IF(H51=24,"翌月初日",IF(H51=251,"次の月曜",IF(H51=252,"翌月初日"))))))))</f>
        <v>直ちに</v>
      </c>
      <c r="J51" s="109" t="str">
        <f t="shared" si="0"/>
        <v>a</v>
      </c>
      <c r="K51" s="107" t="s">
        <v>14</v>
      </c>
      <c r="L51" s="110" t="s">
        <v>14</v>
      </c>
      <c r="M51" s="109" t="s">
        <v>14</v>
      </c>
      <c r="N51" s="107" t="s">
        <v>14</v>
      </c>
      <c r="O51" s="110" t="s">
        <v>14</v>
      </c>
      <c r="P51" s="111" t="s">
        <v>14</v>
      </c>
    </row>
    <row r="52" spans="1:16" s="128" customFormat="1" ht="18" customHeight="1" x14ac:dyDescent="0.15">
      <c r="A52" s="107">
        <v>4</v>
      </c>
      <c r="B52" s="124" t="s">
        <v>91</v>
      </c>
      <c r="C52" s="125" t="s">
        <v>92</v>
      </c>
      <c r="D52" s="107" t="s">
        <v>8</v>
      </c>
      <c r="E52" s="110" t="s">
        <v>14</v>
      </c>
      <c r="F52" s="109" t="s">
        <v>130</v>
      </c>
      <c r="G52" s="107" t="str">
        <f t="shared" si="4"/>
        <v>（全数）</v>
      </c>
      <c r="H52" s="109">
        <v>11</v>
      </c>
      <c r="I52" s="109" t="str">
        <f t="shared" si="5"/>
        <v>直ちに</v>
      </c>
      <c r="J52" s="109" t="str">
        <f t="shared" si="0"/>
        <v>a</v>
      </c>
      <c r="K52" s="107" t="s">
        <v>14</v>
      </c>
      <c r="L52" s="110" t="s">
        <v>14</v>
      </c>
      <c r="M52" s="109" t="s">
        <v>14</v>
      </c>
      <c r="N52" s="107" t="s">
        <v>14</v>
      </c>
      <c r="O52" s="110" t="s">
        <v>14</v>
      </c>
      <c r="P52" s="111" t="s">
        <v>14</v>
      </c>
    </row>
    <row r="53" spans="1:16" s="128" customFormat="1" ht="18" customHeight="1" x14ac:dyDescent="0.15">
      <c r="A53" s="107">
        <v>4</v>
      </c>
      <c r="B53" s="124" t="s">
        <v>173</v>
      </c>
      <c r="C53" s="125"/>
      <c r="D53" s="107" t="s">
        <v>8</v>
      </c>
      <c r="E53" s="110" t="s">
        <v>14</v>
      </c>
      <c r="F53" s="109" t="s">
        <v>130</v>
      </c>
      <c r="G53" s="107" t="str">
        <f>IF(H53=11,"（全数）",IF(H53=12,"（全数）",IF(H53=21,"小児科",IF(H53=22,"インフル",IF(H53=23,"眼科",IF(H53=24,"ＳＴＤ",IF(H53=251,"基幹",IF(H53=252,"基幹"))))))))</f>
        <v>（全数）</v>
      </c>
      <c r="H53" s="109">
        <v>11</v>
      </c>
      <c r="I53" s="109" t="str">
        <f t="shared" si="5"/>
        <v>直ちに</v>
      </c>
      <c r="J53" s="109" t="str">
        <f t="shared" si="0"/>
        <v>a</v>
      </c>
      <c r="K53" s="107" t="s">
        <v>14</v>
      </c>
      <c r="L53" s="110" t="s">
        <v>14</v>
      </c>
      <c r="M53" s="109" t="s">
        <v>14</v>
      </c>
      <c r="N53" s="107" t="s">
        <v>14</v>
      </c>
      <c r="O53" s="110" t="s">
        <v>14</v>
      </c>
      <c r="P53" s="111" t="s">
        <v>14</v>
      </c>
    </row>
    <row r="54" spans="1:16" s="128" customFormat="1" ht="18" customHeight="1" x14ac:dyDescent="0.15">
      <c r="A54" s="107">
        <v>4</v>
      </c>
      <c r="B54" s="124" t="s">
        <v>96</v>
      </c>
      <c r="C54" s="125" t="s">
        <v>97</v>
      </c>
      <c r="D54" s="107" t="s">
        <v>8</v>
      </c>
      <c r="E54" s="110" t="s">
        <v>14</v>
      </c>
      <c r="F54" s="109" t="s">
        <v>130</v>
      </c>
      <c r="G54" s="107" t="str">
        <f t="shared" si="4"/>
        <v>（全数）</v>
      </c>
      <c r="H54" s="109">
        <v>11</v>
      </c>
      <c r="I54" s="109" t="str">
        <f t="shared" si="5"/>
        <v>直ちに</v>
      </c>
      <c r="J54" s="109" t="str">
        <f t="shared" si="0"/>
        <v>a</v>
      </c>
      <c r="K54" s="107" t="s">
        <v>14</v>
      </c>
      <c r="L54" s="110" t="s">
        <v>14</v>
      </c>
      <c r="M54" s="109" t="s">
        <v>14</v>
      </c>
      <c r="N54" s="107" t="s">
        <v>14</v>
      </c>
      <c r="O54" s="110" t="s">
        <v>14</v>
      </c>
      <c r="P54" s="111" t="s">
        <v>14</v>
      </c>
    </row>
    <row r="55" spans="1:16" s="128" customFormat="1" ht="18" customHeight="1" x14ac:dyDescent="0.15">
      <c r="A55" s="107">
        <v>4</v>
      </c>
      <c r="B55" s="124" t="s">
        <v>174</v>
      </c>
      <c r="C55" s="125"/>
      <c r="D55" s="107" t="s">
        <v>8</v>
      </c>
      <c r="E55" s="110" t="s">
        <v>14</v>
      </c>
      <c r="F55" s="109" t="s">
        <v>130</v>
      </c>
      <c r="G55" s="107" t="str">
        <f>IF(H55=11,"（全数）",IF(H55=12,"（全数）",IF(H55=21,"小児科",IF(H55=22,"インフル",IF(H55=23,"眼科",IF(H55=24,"ＳＴＤ",IF(H55=251,"基幹",IF(H55=252,"基幹"))))))))</f>
        <v>（全数）</v>
      </c>
      <c r="H55" s="109">
        <v>11</v>
      </c>
      <c r="I55" s="109" t="str">
        <f t="shared" si="5"/>
        <v>直ちに</v>
      </c>
      <c r="J55" s="109" t="str">
        <f t="shared" si="0"/>
        <v>a</v>
      </c>
      <c r="K55" s="107" t="s">
        <v>14</v>
      </c>
      <c r="L55" s="110" t="s">
        <v>14</v>
      </c>
      <c r="M55" s="109" t="s">
        <v>14</v>
      </c>
      <c r="N55" s="107" t="s">
        <v>14</v>
      </c>
      <c r="O55" s="110" t="s">
        <v>14</v>
      </c>
      <c r="P55" s="111" t="s">
        <v>14</v>
      </c>
    </row>
    <row r="56" spans="1:16" s="128" customFormat="1" ht="18" customHeight="1" x14ac:dyDescent="0.15">
      <c r="A56" s="107">
        <v>4</v>
      </c>
      <c r="B56" s="124" t="s">
        <v>175</v>
      </c>
      <c r="C56" s="125"/>
      <c r="D56" s="107" t="s">
        <v>8</v>
      </c>
      <c r="E56" s="110" t="s">
        <v>14</v>
      </c>
      <c r="F56" s="109" t="s">
        <v>130</v>
      </c>
      <c r="G56" s="107" t="str">
        <f>IF(H56=11,"（全数）",IF(H56=12,"（全数）",IF(H56=21,"小児科",IF(H56=22,"インフル",IF(H56=23,"眼科",IF(H56=24,"ＳＴＤ",IF(H56=251,"基幹",IF(H56=252,"基幹"))))))))</f>
        <v>（全数）</v>
      </c>
      <c r="H56" s="109">
        <v>11</v>
      </c>
      <c r="I56" s="109" t="str">
        <f t="shared" si="5"/>
        <v>直ちに</v>
      </c>
      <c r="J56" s="109" t="str">
        <f t="shared" si="0"/>
        <v>a</v>
      </c>
      <c r="K56" s="107" t="s">
        <v>14</v>
      </c>
      <c r="L56" s="110" t="s">
        <v>14</v>
      </c>
      <c r="M56" s="109" t="s">
        <v>14</v>
      </c>
      <c r="N56" s="107" t="s">
        <v>14</v>
      </c>
      <c r="O56" s="110" t="s">
        <v>14</v>
      </c>
      <c r="P56" s="111" t="s">
        <v>14</v>
      </c>
    </row>
    <row r="57" spans="1:16" s="128" customFormat="1" ht="18" customHeight="1" x14ac:dyDescent="0.15">
      <c r="A57" s="107">
        <v>4</v>
      </c>
      <c r="B57" s="124" t="s">
        <v>136</v>
      </c>
      <c r="C57" s="125" t="s">
        <v>102</v>
      </c>
      <c r="D57" s="107" t="s">
        <v>8</v>
      </c>
      <c r="E57" s="110" t="s">
        <v>14</v>
      </c>
      <c r="F57" s="109" t="s">
        <v>130</v>
      </c>
      <c r="G57" s="107" t="str">
        <f t="shared" si="4"/>
        <v>（全数）</v>
      </c>
      <c r="H57" s="109">
        <v>11</v>
      </c>
      <c r="I57" s="109" t="str">
        <f t="shared" si="5"/>
        <v>直ちに</v>
      </c>
      <c r="J57" s="109" t="str">
        <f t="shared" si="0"/>
        <v>a</v>
      </c>
      <c r="K57" s="107" t="s">
        <v>14</v>
      </c>
      <c r="L57" s="110" t="s">
        <v>14</v>
      </c>
      <c r="M57" s="109" t="s">
        <v>14</v>
      </c>
      <c r="N57" s="107" t="s">
        <v>14</v>
      </c>
      <c r="O57" s="110" t="s">
        <v>14</v>
      </c>
      <c r="P57" s="111" t="s">
        <v>14</v>
      </c>
    </row>
    <row r="58" spans="1:16" s="128" customFormat="1" ht="18" customHeight="1" x14ac:dyDescent="0.15">
      <c r="A58" s="107">
        <v>4</v>
      </c>
      <c r="B58" s="124" t="s">
        <v>139</v>
      </c>
      <c r="C58" s="125" t="s">
        <v>148</v>
      </c>
      <c r="D58" s="107" t="s">
        <v>8</v>
      </c>
      <c r="E58" s="110" t="s">
        <v>14</v>
      </c>
      <c r="F58" s="109" t="s">
        <v>130</v>
      </c>
      <c r="G58" s="107" t="str">
        <f t="shared" si="4"/>
        <v>（全数）</v>
      </c>
      <c r="H58" s="109">
        <v>11</v>
      </c>
      <c r="I58" s="109" t="str">
        <f t="shared" si="5"/>
        <v>直ちに</v>
      </c>
      <c r="J58" s="109" t="str">
        <f t="shared" si="0"/>
        <v>a</v>
      </c>
      <c r="K58" s="107" t="s">
        <v>14</v>
      </c>
      <c r="L58" s="110" t="s">
        <v>14</v>
      </c>
      <c r="M58" s="109" t="s">
        <v>14</v>
      </c>
      <c r="N58" s="107" t="s">
        <v>14</v>
      </c>
      <c r="O58" s="110" t="s">
        <v>14</v>
      </c>
      <c r="P58" s="111" t="s">
        <v>14</v>
      </c>
    </row>
    <row r="59" spans="1:16" s="128" customFormat="1" ht="18" customHeight="1" x14ac:dyDescent="0.15">
      <c r="A59" s="107">
        <v>4</v>
      </c>
      <c r="B59" s="108" t="s">
        <v>106</v>
      </c>
      <c r="C59" s="127" t="s">
        <v>107</v>
      </c>
      <c r="D59" s="107" t="s">
        <v>8</v>
      </c>
      <c r="E59" s="110" t="s">
        <v>14</v>
      </c>
      <c r="F59" s="109" t="s">
        <v>130</v>
      </c>
      <c r="G59" s="107" t="str">
        <f t="shared" si="4"/>
        <v>（全数）</v>
      </c>
      <c r="H59" s="109">
        <v>11</v>
      </c>
      <c r="I59" s="109" t="str">
        <f t="shared" si="5"/>
        <v>直ちに</v>
      </c>
      <c r="J59" s="109" t="str">
        <f t="shared" si="0"/>
        <v>a</v>
      </c>
      <c r="K59" s="107" t="s">
        <v>14</v>
      </c>
      <c r="L59" s="110" t="s">
        <v>14</v>
      </c>
      <c r="M59" s="109" t="s">
        <v>14</v>
      </c>
      <c r="N59" s="107" t="s">
        <v>14</v>
      </c>
      <c r="O59" s="110" t="s">
        <v>14</v>
      </c>
      <c r="P59" s="111" t="s">
        <v>14</v>
      </c>
    </row>
    <row r="60" spans="1:16" s="128" customFormat="1" ht="18" customHeight="1" x14ac:dyDescent="0.15">
      <c r="A60" s="107">
        <v>4</v>
      </c>
      <c r="B60" s="124" t="s">
        <v>141</v>
      </c>
      <c r="C60" s="125" t="s">
        <v>149</v>
      </c>
      <c r="D60" s="107" t="s">
        <v>8</v>
      </c>
      <c r="E60" s="110" t="s">
        <v>14</v>
      </c>
      <c r="F60" s="109" t="s">
        <v>130</v>
      </c>
      <c r="G60" s="107" t="str">
        <f t="shared" si="4"/>
        <v>（全数）</v>
      </c>
      <c r="H60" s="109">
        <v>11</v>
      </c>
      <c r="I60" s="109" t="str">
        <f t="shared" si="5"/>
        <v>直ちに</v>
      </c>
      <c r="J60" s="109" t="str">
        <f t="shared" si="0"/>
        <v>a</v>
      </c>
      <c r="K60" s="107" t="s">
        <v>14</v>
      </c>
      <c r="L60" s="110" t="s">
        <v>14</v>
      </c>
      <c r="M60" s="109" t="s">
        <v>14</v>
      </c>
      <c r="N60" s="107" t="s">
        <v>14</v>
      </c>
      <c r="O60" s="110" t="s">
        <v>14</v>
      </c>
      <c r="P60" s="111" t="s">
        <v>14</v>
      </c>
    </row>
    <row r="61" spans="1:16" s="128" customFormat="1" ht="18" customHeight="1" x14ac:dyDescent="0.15">
      <c r="A61" s="107">
        <v>4</v>
      </c>
      <c r="B61" s="124" t="s">
        <v>114</v>
      </c>
      <c r="C61" s="125" t="s">
        <v>115</v>
      </c>
      <c r="D61" s="107" t="s">
        <v>8</v>
      </c>
      <c r="E61" s="110" t="s">
        <v>14</v>
      </c>
      <c r="F61" s="109" t="s">
        <v>130</v>
      </c>
      <c r="G61" s="107" t="str">
        <f t="shared" si="4"/>
        <v>（全数）</v>
      </c>
      <c r="H61" s="109">
        <v>11</v>
      </c>
      <c r="I61" s="109" t="str">
        <f t="shared" si="5"/>
        <v>直ちに</v>
      </c>
      <c r="J61" s="109" t="str">
        <f t="shared" si="0"/>
        <v>a</v>
      </c>
      <c r="K61" s="107" t="s">
        <v>14</v>
      </c>
      <c r="L61" s="110" t="s">
        <v>14</v>
      </c>
      <c r="M61" s="109" t="s">
        <v>14</v>
      </c>
      <c r="N61" s="107" t="s">
        <v>14</v>
      </c>
      <c r="O61" s="110" t="s">
        <v>14</v>
      </c>
      <c r="P61" s="111" t="s">
        <v>14</v>
      </c>
    </row>
    <row r="62" spans="1:16" s="128" customFormat="1" ht="18" customHeight="1" x14ac:dyDescent="0.15">
      <c r="A62" s="107">
        <v>4</v>
      </c>
      <c r="B62" s="124" t="s">
        <v>142</v>
      </c>
      <c r="C62" s="125" t="s">
        <v>150</v>
      </c>
      <c r="D62" s="107" t="s">
        <v>8</v>
      </c>
      <c r="E62" s="110" t="s">
        <v>14</v>
      </c>
      <c r="F62" s="109" t="s">
        <v>130</v>
      </c>
      <c r="G62" s="107" t="str">
        <f t="shared" si="4"/>
        <v>（全数）</v>
      </c>
      <c r="H62" s="109">
        <v>11</v>
      </c>
      <c r="I62" s="109" t="str">
        <f t="shared" si="5"/>
        <v>直ちに</v>
      </c>
      <c r="J62" s="109" t="str">
        <f t="shared" si="0"/>
        <v>a</v>
      </c>
      <c r="K62" s="107" t="s">
        <v>14</v>
      </c>
      <c r="L62" s="110" t="s">
        <v>14</v>
      </c>
      <c r="M62" s="109" t="s">
        <v>14</v>
      </c>
      <c r="N62" s="107" t="s">
        <v>14</v>
      </c>
      <c r="O62" s="110" t="s">
        <v>14</v>
      </c>
      <c r="P62" s="111" t="s">
        <v>14</v>
      </c>
    </row>
    <row r="63" spans="1:16" s="128" customFormat="1" ht="18" customHeight="1" x14ac:dyDescent="0.15">
      <c r="A63" s="107">
        <v>4</v>
      </c>
      <c r="B63" s="124" t="s">
        <v>177</v>
      </c>
      <c r="C63" s="125"/>
      <c r="D63" s="107" t="s">
        <v>8</v>
      </c>
      <c r="E63" s="110" t="s">
        <v>14</v>
      </c>
      <c r="F63" s="109" t="s">
        <v>130</v>
      </c>
      <c r="G63" s="107" t="str">
        <f>IF(H63=11,"（全数）",IF(H63=12,"（全数）",IF(H63=21,"小児科",IF(H63=22,"インフル",IF(H63=23,"眼科",IF(H63=24,"ＳＴＤ",IF(H63=251,"基幹",IF(H63=252,"基幹"))))))))</f>
        <v>（全数）</v>
      </c>
      <c r="H63" s="109">
        <v>11</v>
      </c>
      <c r="I63" s="109" t="str">
        <f t="shared" si="5"/>
        <v>直ちに</v>
      </c>
      <c r="J63" s="109" t="str">
        <f t="shared" si="0"/>
        <v>a</v>
      </c>
      <c r="K63" s="107" t="s">
        <v>14</v>
      </c>
      <c r="L63" s="110" t="s">
        <v>14</v>
      </c>
      <c r="M63" s="109" t="s">
        <v>14</v>
      </c>
      <c r="N63" s="107" t="s">
        <v>14</v>
      </c>
      <c r="O63" s="110" t="s">
        <v>14</v>
      </c>
      <c r="P63" s="111" t="s">
        <v>14</v>
      </c>
    </row>
    <row r="64" spans="1:16" s="128" customFormat="1" ht="18" customHeight="1" x14ac:dyDescent="0.15">
      <c r="A64" s="107">
        <v>4</v>
      </c>
      <c r="B64" s="124" t="s">
        <v>178</v>
      </c>
      <c r="C64" s="125"/>
      <c r="D64" s="107" t="s">
        <v>8</v>
      </c>
      <c r="E64" s="110" t="s">
        <v>14</v>
      </c>
      <c r="F64" s="109" t="s">
        <v>130</v>
      </c>
      <c r="G64" s="107" t="str">
        <f>IF(H64=11,"（全数）",IF(H64=12,"（全数）",IF(H64=21,"小児科",IF(H64=22,"インフル",IF(H64=23,"眼科",IF(H64=24,"ＳＴＤ",IF(H64=251,"基幹",IF(H64=252,"基幹"))))))))</f>
        <v>（全数）</v>
      </c>
      <c r="H64" s="109">
        <v>11</v>
      </c>
      <c r="I64" s="109" t="str">
        <f t="shared" si="5"/>
        <v>直ちに</v>
      </c>
      <c r="J64" s="109" t="str">
        <f t="shared" si="0"/>
        <v>a</v>
      </c>
      <c r="K64" s="107" t="s">
        <v>14</v>
      </c>
      <c r="L64" s="110" t="s">
        <v>14</v>
      </c>
      <c r="M64" s="109" t="s">
        <v>14</v>
      </c>
      <c r="N64" s="107" t="s">
        <v>14</v>
      </c>
      <c r="O64" s="110" t="s">
        <v>14</v>
      </c>
      <c r="P64" s="111" t="s">
        <v>14</v>
      </c>
    </row>
    <row r="65" spans="1:16" s="128" customFormat="1" ht="18" customHeight="1" x14ac:dyDescent="0.15">
      <c r="A65" s="107">
        <v>4</v>
      </c>
      <c r="B65" s="124" t="s">
        <v>143</v>
      </c>
      <c r="C65" s="125" t="s">
        <v>151</v>
      </c>
      <c r="D65" s="107" t="s">
        <v>8</v>
      </c>
      <c r="E65" s="110" t="s">
        <v>14</v>
      </c>
      <c r="F65" s="109" t="s">
        <v>130</v>
      </c>
      <c r="G65" s="107" t="str">
        <f t="shared" si="4"/>
        <v>（全数）</v>
      </c>
      <c r="H65" s="109">
        <v>11</v>
      </c>
      <c r="I65" s="109" t="str">
        <f t="shared" si="5"/>
        <v>直ちに</v>
      </c>
      <c r="J65" s="109" t="str">
        <f t="shared" si="0"/>
        <v>a</v>
      </c>
      <c r="K65" s="107" t="s">
        <v>14</v>
      </c>
      <c r="L65" s="110" t="s">
        <v>14</v>
      </c>
      <c r="M65" s="109" t="s">
        <v>14</v>
      </c>
      <c r="N65" s="107" t="s">
        <v>14</v>
      </c>
      <c r="O65" s="110" t="s">
        <v>14</v>
      </c>
      <c r="P65" s="111" t="s">
        <v>14</v>
      </c>
    </row>
    <row r="66" spans="1:16" s="128" customFormat="1" ht="18" customHeight="1" x14ac:dyDescent="0.15">
      <c r="A66" s="107">
        <v>4</v>
      </c>
      <c r="B66" s="108" t="s">
        <v>144</v>
      </c>
      <c r="C66" s="127" t="s">
        <v>152</v>
      </c>
      <c r="D66" s="107" t="s">
        <v>8</v>
      </c>
      <c r="E66" s="110" t="s">
        <v>14</v>
      </c>
      <c r="F66" s="109" t="s">
        <v>8</v>
      </c>
      <c r="G66" s="107" t="str">
        <f t="shared" si="4"/>
        <v>（全数）</v>
      </c>
      <c r="H66" s="109">
        <v>11</v>
      </c>
      <c r="I66" s="109" t="str">
        <f t="shared" si="5"/>
        <v>直ちに</v>
      </c>
      <c r="J66" s="109" t="str">
        <f t="shared" si="0"/>
        <v>a</v>
      </c>
      <c r="K66" s="107" t="s">
        <v>14</v>
      </c>
      <c r="L66" s="110" t="s">
        <v>14</v>
      </c>
      <c r="M66" s="109" t="s">
        <v>14</v>
      </c>
      <c r="N66" s="107" t="s">
        <v>14</v>
      </c>
      <c r="O66" s="110" t="s">
        <v>14</v>
      </c>
      <c r="P66" s="111" t="s">
        <v>14</v>
      </c>
    </row>
    <row r="67" spans="1:16" s="128" customFormat="1" ht="18" customHeight="1" thickBot="1" x14ac:dyDescent="0.2">
      <c r="A67" s="95">
        <v>4</v>
      </c>
      <c r="B67" s="112" t="s">
        <v>179</v>
      </c>
      <c r="C67" s="132"/>
      <c r="D67" s="95" t="s">
        <v>8</v>
      </c>
      <c r="E67" s="99" t="s">
        <v>14</v>
      </c>
      <c r="F67" s="94" t="s">
        <v>8</v>
      </c>
      <c r="G67" s="95" t="str">
        <f>IF(H67=11,"（全数）",IF(H67=12,"（全数）",IF(H67=21,"小児科",IF(H67=22,"インフル",IF(H67=23,"眼科",IF(H67=24,"ＳＴＤ",IF(H67=251,"基幹",IF(H67=252,"基幹"))))))))</f>
        <v>（全数）</v>
      </c>
      <c r="H67" s="94">
        <v>11</v>
      </c>
      <c r="I67" s="94" t="str">
        <f t="shared" si="5"/>
        <v>直ちに</v>
      </c>
      <c r="J67" s="94" t="str">
        <f t="shared" si="0"/>
        <v>a</v>
      </c>
      <c r="K67" s="95" t="s">
        <v>14</v>
      </c>
      <c r="L67" s="99" t="s">
        <v>14</v>
      </c>
      <c r="M67" s="94" t="s">
        <v>14</v>
      </c>
      <c r="N67" s="95" t="s">
        <v>14</v>
      </c>
      <c r="O67" s="99" t="s">
        <v>14</v>
      </c>
      <c r="P67" s="113" t="s">
        <v>14</v>
      </c>
    </row>
    <row r="68" spans="1:16" s="126" customFormat="1" ht="18" customHeight="1" x14ac:dyDescent="0.15">
      <c r="A68" s="114">
        <v>5</v>
      </c>
      <c r="B68" s="133" t="s">
        <v>20</v>
      </c>
      <c r="C68" s="134" t="s">
        <v>157</v>
      </c>
      <c r="D68" s="114" t="s">
        <v>8</v>
      </c>
      <c r="E68" s="117" t="s">
        <v>14</v>
      </c>
      <c r="F68" s="116" t="s">
        <v>14</v>
      </c>
      <c r="G68" s="114" t="str">
        <f t="shared" si="4"/>
        <v>（全数）</v>
      </c>
      <c r="H68" s="116">
        <v>12</v>
      </c>
      <c r="I68" s="116" t="str">
        <f t="shared" si="5"/>
        <v>７日以内</v>
      </c>
      <c r="J68" s="116" t="str">
        <f t="shared" si="0"/>
        <v>b1</v>
      </c>
      <c r="K68" s="114" t="s">
        <v>14</v>
      </c>
      <c r="L68" s="117" t="s">
        <v>14</v>
      </c>
      <c r="M68" s="116" t="s">
        <v>14</v>
      </c>
      <c r="N68" s="114" t="s">
        <v>14</v>
      </c>
      <c r="O68" s="117" t="s">
        <v>14</v>
      </c>
      <c r="P68" s="118" t="s">
        <v>14</v>
      </c>
    </row>
    <row r="69" spans="1:16" s="126" customFormat="1" ht="18" customHeight="1" x14ac:dyDescent="0.15">
      <c r="A69" s="107">
        <v>5</v>
      </c>
      <c r="B69" s="124" t="s">
        <v>145</v>
      </c>
      <c r="C69" s="125" t="s">
        <v>156</v>
      </c>
      <c r="D69" s="107" t="s">
        <v>8</v>
      </c>
      <c r="E69" s="110" t="s">
        <v>14</v>
      </c>
      <c r="F69" s="109" t="s">
        <v>14</v>
      </c>
      <c r="G69" s="107" t="str">
        <f t="shared" si="4"/>
        <v>小児科</v>
      </c>
      <c r="H69" s="109">
        <v>21</v>
      </c>
      <c r="I69" s="109" t="str">
        <f t="shared" si="5"/>
        <v>次の月曜</v>
      </c>
      <c r="J69" s="109" t="str">
        <f t="shared" si="0"/>
        <v>c1</v>
      </c>
      <c r="K69" s="107" t="s">
        <v>14</v>
      </c>
      <c r="L69" s="110" t="s">
        <v>14</v>
      </c>
      <c r="M69" s="109" t="s">
        <v>14</v>
      </c>
      <c r="N69" s="107" t="s">
        <v>14</v>
      </c>
      <c r="O69" s="110" t="s">
        <v>14</v>
      </c>
      <c r="P69" s="111" t="s">
        <v>14</v>
      </c>
    </row>
    <row r="70" spans="1:16" s="126" customFormat="1" ht="18" customHeight="1" x14ac:dyDescent="0.15">
      <c r="A70" s="107">
        <v>5</v>
      </c>
      <c r="B70" s="124" t="s">
        <v>22</v>
      </c>
      <c r="C70" s="125" t="s">
        <v>23</v>
      </c>
      <c r="D70" s="107" t="s">
        <v>8</v>
      </c>
      <c r="E70" s="110" t="s">
        <v>14</v>
      </c>
      <c r="F70" s="109" t="s">
        <v>14</v>
      </c>
      <c r="G70" s="107" t="str">
        <f t="shared" si="4"/>
        <v>小児科</v>
      </c>
      <c r="H70" s="109">
        <v>21</v>
      </c>
      <c r="I70" s="109" t="str">
        <f t="shared" si="5"/>
        <v>次の月曜</v>
      </c>
      <c r="J70" s="109" t="str">
        <f t="shared" si="0"/>
        <v>c1</v>
      </c>
      <c r="K70" s="107" t="s">
        <v>14</v>
      </c>
      <c r="L70" s="110" t="s">
        <v>14</v>
      </c>
      <c r="M70" s="109" t="s">
        <v>14</v>
      </c>
      <c r="N70" s="107" t="s">
        <v>14</v>
      </c>
      <c r="O70" s="110" t="s">
        <v>14</v>
      </c>
      <c r="P70" s="111" t="s">
        <v>14</v>
      </c>
    </row>
    <row r="71" spans="1:16" s="126" customFormat="1" ht="30" customHeight="1" x14ac:dyDescent="0.15">
      <c r="A71" s="107">
        <v>5</v>
      </c>
      <c r="B71" s="135" t="s">
        <v>189</v>
      </c>
      <c r="C71" s="127" t="s">
        <v>24</v>
      </c>
      <c r="D71" s="107" t="s">
        <v>8</v>
      </c>
      <c r="E71" s="110" t="s">
        <v>14</v>
      </c>
      <c r="F71" s="109" t="s">
        <v>14</v>
      </c>
      <c r="G71" s="136" t="s">
        <v>333</v>
      </c>
      <c r="H71" s="109">
        <v>22</v>
      </c>
      <c r="I71" s="109" t="str">
        <f>IF(H71=11,"直ちに",IF(H71=12,"７日以内",IF(H71=21,"次の月曜",IF(H71=22,"次の月曜",IF(H71=23,"次の月曜",IF(H71=24,"翌月初日",IF(H71=251,"次の月曜",IF(H71=252,"翌月初日"))))))))</f>
        <v>次の月曜</v>
      </c>
      <c r="J71" s="109" t="str">
        <f t="shared" si="0"/>
        <v>c1</v>
      </c>
      <c r="K71" s="107" t="s">
        <v>14</v>
      </c>
      <c r="L71" s="110" t="s">
        <v>14</v>
      </c>
      <c r="M71" s="109" t="s">
        <v>14</v>
      </c>
      <c r="N71" s="107" t="s">
        <v>14</v>
      </c>
      <c r="O71" s="110" t="s">
        <v>14</v>
      </c>
      <c r="P71" s="111" t="s">
        <v>14</v>
      </c>
    </row>
    <row r="72" spans="1:16" s="126" customFormat="1" ht="30" customHeight="1" x14ac:dyDescent="0.15">
      <c r="A72" s="107">
        <v>5</v>
      </c>
      <c r="B72" s="135" t="s">
        <v>270</v>
      </c>
      <c r="C72" s="127" t="s">
        <v>25</v>
      </c>
      <c r="D72" s="107" t="s">
        <v>8</v>
      </c>
      <c r="E72" s="110" t="s">
        <v>14</v>
      </c>
      <c r="F72" s="109" t="s">
        <v>14</v>
      </c>
      <c r="G72" s="107" t="str">
        <f t="shared" si="4"/>
        <v>（全数）</v>
      </c>
      <c r="H72" s="109">
        <v>12</v>
      </c>
      <c r="I72" s="109" t="str">
        <f t="shared" si="5"/>
        <v>７日以内</v>
      </c>
      <c r="J72" s="109" t="str">
        <f t="shared" ref="J72:J81" si="6">IF(H72=11,"a",IF(H72=12,"b1",IF(H72=21,"c1",IF(H72=22,"c1",IF(H72=23,"c1",IF(H72=24,"c1","c2"))))))</f>
        <v>b1</v>
      </c>
      <c r="K72" s="107" t="s">
        <v>14</v>
      </c>
      <c r="L72" s="110" t="s">
        <v>14</v>
      </c>
      <c r="M72" s="109" t="s">
        <v>14</v>
      </c>
      <c r="N72" s="107" t="s">
        <v>14</v>
      </c>
      <c r="O72" s="110" t="s">
        <v>14</v>
      </c>
      <c r="P72" s="111" t="s">
        <v>14</v>
      </c>
    </row>
    <row r="73" spans="1:16" s="126" customFormat="1" ht="18" customHeight="1" x14ac:dyDescent="0.15">
      <c r="A73" s="107">
        <v>5</v>
      </c>
      <c r="B73" s="124" t="s">
        <v>26</v>
      </c>
      <c r="C73" s="125" t="s">
        <v>27</v>
      </c>
      <c r="D73" s="107" t="s">
        <v>8</v>
      </c>
      <c r="E73" s="110" t="s">
        <v>14</v>
      </c>
      <c r="F73" s="109" t="s">
        <v>14</v>
      </c>
      <c r="G73" s="107" t="str">
        <f t="shared" si="4"/>
        <v>小児科</v>
      </c>
      <c r="H73" s="109">
        <v>21</v>
      </c>
      <c r="I73" s="109" t="str">
        <f t="shared" si="5"/>
        <v>次の月曜</v>
      </c>
      <c r="J73" s="109" t="str">
        <f t="shared" si="6"/>
        <v>c1</v>
      </c>
      <c r="K73" s="107" t="s">
        <v>14</v>
      </c>
      <c r="L73" s="110" t="s">
        <v>14</v>
      </c>
      <c r="M73" s="109" t="s">
        <v>14</v>
      </c>
      <c r="N73" s="107" t="s">
        <v>14</v>
      </c>
      <c r="O73" s="110" t="s">
        <v>14</v>
      </c>
      <c r="P73" s="111" t="s">
        <v>14</v>
      </c>
    </row>
    <row r="74" spans="1:16" s="126" customFormat="1" ht="18" customHeight="1" x14ac:dyDescent="0.15">
      <c r="A74" s="107">
        <v>5</v>
      </c>
      <c r="B74" s="124" t="s">
        <v>338</v>
      </c>
      <c r="C74" s="125" t="s">
        <v>335</v>
      </c>
      <c r="D74" s="107" t="s">
        <v>8</v>
      </c>
      <c r="E74" s="110" t="s">
        <v>14</v>
      </c>
      <c r="F74" s="109" t="s">
        <v>14</v>
      </c>
      <c r="G74" s="107" t="s">
        <v>326</v>
      </c>
      <c r="H74" s="109">
        <v>12</v>
      </c>
      <c r="I74" s="109" t="s">
        <v>336</v>
      </c>
      <c r="J74" s="109" t="s">
        <v>337</v>
      </c>
      <c r="K74" s="107" t="s">
        <v>14</v>
      </c>
      <c r="L74" s="110" t="s">
        <v>14</v>
      </c>
      <c r="M74" s="109" t="s">
        <v>14</v>
      </c>
      <c r="N74" s="107" t="s">
        <v>14</v>
      </c>
      <c r="O74" s="110" t="s">
        <v>14</v>
      </c>
      <c r="P74" s="111" t="s">
        <v>14</v>
      </c>
    </row>
    <row r="75" spans="1:16" s="126" customFormat="1" ht="30" customHeight="1" x14ac:dyDescent="0.15">
      <c r="A75" s="107">
        <v>5</v>
      </c>
      <c r="B75" s="124" t="s">
        <v>35</v>
      </c>
      <c r="C75" s="125" t="s">
        <v>36</v>
      </c>
      <c r="D75" s="107" t="s">
        <v>8</v>
      </c>
      <c r="E75" s="110" t="s">
        <v>14</v>
      </c>
      <c r="F75" s="109" t="s">
        <v>14</v>
      </c>
      <c r="G75" s="136" t="s">
        <v>334</v>
      </c>
      <c r="H75" s="109">
        <v>21</v>
      </c>
      <c r="I75" s="109" t="str">
        <f t="shared" si="5"/>
        <v>次の月曜</v>
      </c>
      <c r="J75" s="109" t="str">
        <f t="shared" si="6"/>
        <v>c1</v>
      </c>
      <c r="K75" s="107" t="s">
        <v>14</v>
      </c>
      <c r="L75" s="110" t="s">
        <v>14</v>
      </c>
      <c r="M75" s="109" t="s">
        <v>14</v>
      </c>
      <c r="N75" s="107" t="s">
        <v>14</v>
      </c>
      <c r="O75" s="110" t="s">
        <v>14</v>
      </c>
      <c r="P75" s="111" t="s">
        <v>14</v>
      </c>
    </row>
    <row r="76" spans="1:16" s="126" customFormat="1" ht="18" customHeight="1" x14ac:dyDescent="0.15">
      <c r="A76" s="107">
        <v>5</v>
      </c>
      <c r="B76" s="124" t="s">
        <v>37</v>
      </c>
      <c r="C76" s="125" t="s">
        <v>38</v>
      </c>
      <c r="D76" s="107" t="s">
        <v>8</v>
      </c>
      <c r="E76" s="110" t="s">
        <v>14</v>
      </c>
      <c r="F76" s="109" t="s">
        <v>14</v>
      </c>
      <c r="G76" s="107" t="str">
        <f t="shared" si="4"/>
        <v>眼科</v>
      </c>
      <c r="H76" s="109">
        <v>23</v>
      </c>
      <c r="I76" s="109" t="str">
        <f t="shared" si="5"/>
        <v>次の月曜</v>
      </c>
      <c r="J76" s="109" t="str">
        <f t="shared" si="6"/>
        <v>c1</v>
      </c>
      <c r="K76" s="107" t="s">
        <v>14</v>
      </c>
      <c r="L76" s="110" t="s">
        <v>14</v>
      </c>
      <c r="M76" s="109" t="s">
        <v>14</v>
      </c>
      <c r="N76" s="107" t="s">
        <v>14</v>
      </c>
      <c r="O76" s="110" t="s">
        <v>14</v>
      </c>
      <c r="P76" s="111" t="s">
        <v>14</v>
      </c>
    </row>
    <row r="77" spans="1:16" s="126" customFormat="1" ht="42.75" customHeight="1" x14ac:dyDescent="0.15">
      <c r="A77" s="107">
        <v>5</v>
      </c>
      <c r="B77" s="129" t="s">
        <v>180</v>
      </c>
      <c r="C77" s="125" t="s">
        <v>39</v>
      </c>
      <c r="D77" s="107" t="s">
        <v>8</v>
      </c>
      <c r="E77" s="110" t="s">
        <v>14</v>
      </c>
      <c r="F77" s="109" t="s">
        <v>14</v>
      </c>
      <c r="G77" s="107" t="str">
        <f t="shared" si="4"/>
        <v>（全数）</v>
      </c>
      <c r="H77" s="109">
        <v>12</v>
      </c>
      <c r="I77" s="109" t="str">
        <f t="shared" si="5"/>
        <v>７日以内</v>
      </c>
      <c r="J77" s="109" t="str">
        <f t="shared" si="6"/>
        <v>b1</v>
      </c>
      <c r="K77" s="107" t="s">
        <v>14</v>
      </c>
      <c r="L77" s="110" t="s">
        <v>14</v>
      </c>
      <c r="M77" s="109" t="s">
        <v>14</v>
      </c>
      <c r="N77" s="107" t="s">
        <v>14</v>
      </c>
      <c r="O77" s="110" t="s">
        <v>14</v>
      </c>
      <c r="P77" s="111" t="s">
        <v>14</v>
      </c>
    </row>
    <row r="78" spans="1:16" s="128" customFormat="1" ht="18" customHeight="1" x14ac:dyDescent="0.15">
      <c r="A78" s="107">
        <v>5</v>
      </c>
      <c r="B78" s="124" t="s">
        <v>271</v>
      </c>
      <c r="C78" s="125" t="s">
        <v>45</v>
      </c>
      <c r="D78" s="107" t="s">
        <v>8</v>
      </c>
      <c r="E78" s="110" t="s">
        <v>14</v>
      </c>
      <c r="F78" s="109" t="s">
        <v>14</v>
      </c>
      <c r="G78" s="107" t="str">
        <f t="shared" si="4"/>
        <v>基幹</v>
      </c>
      <c r="H78" s="109">
        <v>251</v>
      </c>
      <c r="I78" s="109" t="str">
        <f t="shared" si="5"/>
        <v>次の月曜</v>
      </c>
      <c r="J78" s="109" t="str">
        <f t="shared" si="6"/>
        <v>c2</v>
      </c>
      <c r="K78" s="107" t="s">
        <v>14</v>
      </c>
      <c r="L78" s="110" t="s">
        <v>14</v>
      </c>
      <c r="M78" s="109" t="s">
        <v>14</v>
      </c>
      <c r="N78" s="107" t="s">
        <v>14</v>
      </c>
      <c r="O78" s="110" t="s">
        <v>14</v>
      </c>
      <c r="P78" s="111" t="s">
        <v>14</v>
      </c>
    </row>
    <row r="79" spans="1:16" s="128" customFormat="1" ht="18" customHeight="1" x14ac:dyDescent="0.15">
      <c r="A79" s="107">
        <v>5</v>
      </c>
      <c r="B79" s="108" t="s">
        <v>46</v>
      </c>
      <c r="C79" s="127" t="s">
        <v>47</v>
      </c>
      <c r="D79" s="107" t="s">
        <v>8</v>
      </c>
      <c r="E79" s="110" t="s">
        <v>14</v>
      </c>
      <c r="F79" s="109" t="s">
        <v>14</v>
      </c>
      <c r="G79" s="107" t="str">
        <f t="shared" si="4"/>
        <v>（全数）</v>
      </c>
      <c r="H79" s="109">
        <v>12</v>
      </c>
      <c r="I79" s="109" t="str">
        <f t="shared" si="5"/>
        <v>７日以内</v>
      </c>
      <c r="J79" s="109" t="str">
        <f t="shared" si="6"/>
        <v>b1</v>
      </c>
      <c r="K79" s="107" t="s">
        <v>14</v>
      </c>
      <c r="L79" s="110" t="s">
        <v>14</v>
      </c>
      <c r="M79" s="109" t="s">
        <v>14</v>
      </c>
      <c r="N79" s="107" t="s">
        <v>14</v>
      </c>
      <c r="O79" s="110" t="s">
        <v>14</v>
      </c>
      <c r="P79" s="111" t="s">
        <v>14</v>
      </c>
    </row>
    <row r="80" spans="1:16" s="128" customFormat="1" ht="18" customHeight="1" x14ac:dyDescent="0.15">
      <c r="A80" s="107">
        <v>5</v>
      </c>
      <c r="B80" s="124" t="s">
        <v>48</v>
      </c>
      <c r="C80" s="125" t="s">
        <v>49</v>
      </c>
      <c r="D80" s="107" t="s">
        <v>8</v>
      </c>
      <c r="E80" s="110" t="s">
        <v>14</v>
      </c>
      <c r="F80" s="109" t="s">
        <v>14</v>
      </c>
      <c r="G80" s="107" t="str">
        <f t="shared" si="4"/>
        <v>（全数）</v>
      </c>
      <c r="H80" s="109">
        <v>12</v>
      </c>
      <c r="I80" s="109" t="str">
        <f t="shared" si="5"/>
        <v>７日以内</v>
      </c>
      <c r="J80" s="109" t="str">
        <f t="shared" si="6"/>
        <v>b1</v>
      </c>
      <c r="K80" s="107" t="s">
        <v>14</v>
      </c>
      <c r="L80" s="110" t="s">
        <v>14</v>
      </c>
      <c r="M80" s="109" t="s">
        <v>14</v>
      </c>
      <c r="N80" s="107" t="s">
        <v>14</v>
      </c>
      <c r="O80" s="110" t="s">
        <v>14</v>
      </c>
      <c r="P80" s="111" t="s">
        <v>14</v>
      </c>
    </row>
    <row r="81" spans="1:16" s="128" customFormat="1" ht="18" customHeight="1" x14ac:dyDescent="0.15">
      <c r="A81" s="107">
        <v>5</v>
      </c>
      <c r="B81" s="124" t="s">
        <v>50</v>
      </c>
      <c r="C81" s="125" t="s">
        <v>51</v>
      </c>
      <c r="D81" s="107" t="s">
        <v>8</v>
      </c>
      <c r="E81" s="110" t="s">
        <v>14</v>
      </c>
      <c r="F81" s="109" t="s">
        <v>14</v>
      </c>
      <c r="G81" s="107" t="str">
        <f t="shared" si="4"/>
        <v>（全数）</v>
      </c>
      <c r="H81" s="109">
        <v>12</v>
      </c>
      <c r="I81" s="109" t="str">
        <f t="shared" si="5"/>
        <v>７日以内</v>
      </c>
      <c r="J81" s="109" t="str">
        <f t="shared" si="6"/>
        <v>b1</v>
      </c>
      <c r="K81" s="107" t="s">
        <v>14</v>
      </c>
      <c r="L81" s="110" t="s">
        <v>14</v>
      </c>
      <c r="M81" s="109" t="s">
        <v>14</v>
      </c>
      <c r="N81" s="107" t="s">
        <v>14</v>
      </c>
      <c r="O81" s="110" t="s">
        <v>14</v>
      </c>
      <c r="P81" s="111" t="s">
        <v>14</v>
      </c>
    </row>
    <row r="82" spans="1:16" s="128" customFormat="1" ht="18" customHeight="1" x14ac:dyDescent="0.15">
      <c r="A82" s="107">
        <v>5</v>
      </c>
      <c r="B82" s="108" t="s">
        <v>52</v>
      </c>
      <c r="C82" s="127" t="s">
        <v>53</v>
      </c>
      <c r="D82" s="107" t="s">
        <v>8</v>
      </c>
      <c r="E82" s="110" t="s">
        <v>14</v>
      </c>
      <c r="F82" s="109" t="s">
        <v>8</v>
      </c>
      <c r="G82" s="107" t="str">
        <f t="shared" si="4"/>
        <v>（全数）</v>
      </c>
      <c r="H82" s="109">
        <v>12</v>
      </c>
      <c r="I82" s="109" t="str">
        <f t="shared" si="5"/>
        <v>７日以内</v>
      </c>
      <c r="J82" s="109" t="s">
        <v>182</v>
      </c>
      <c r="K82" s="107" t="s">
        <v>14</v>
      </c>
      <c r="L82" s="110" t="s">
        <v>14</v>
      </c>
      <c r="M82" s="109" t="s">
        <v>14</v>
      </c>
      <c r="N82" s="107" t="s">
        <v>14</v>
      </c>
      <c r="O82" s="110" t="s">
        <v>14</v>
      </c>
      <c r="P82" s="111" t="s">
        <v>14</v>
      </c>
    </row>
    <row r="83" spans="1:16" s="128" customFormat="1" ht="35.25" customHeight="1" x14ac:dyDescent="0.15">
      <c r="A83" s="107">
        <v>5</v>
      </c>
      <c r="B83" s="129" t="s">
        <v>272</v>
      </c>
      <c r="C83" s="125" t="s">
        <v>56</v>
      </c>
      <c r="D83" s="107" t="s">
        <v>8</v>
      </c>
      <c r="E83" s="110" t="s">
        <v>14</v>
      </c>
      <c r="F83" s="109" t="s">
        <v>14</v>
      </c>
      <c r="G83" s="107" t="str">
        <f t="shared" si="4"/>
        <v>基幹</v>
      </c>
      <c r="H83" s="109">
        <v>251</v>
      </c>
      <c r="I83" s="109" t="str">
        <f t="shared" si="5"/>
        <v>次の月曜</v>
      </c>
      <c r="J83" s="109" t="str">
        <f t="shared" ref="J83:J113" si="7">IF(H83=11,"a",IF(H83=12,"b1",IF(H83=21,"c1",IF(H83=22,"c1",IF(H83=23,"c1",IF(H83=24,"c1","c2"))))))</f>
        <v>c2</v>
      </c>
      <c r="K83" s="107" t="s">
        <v>14</v>
      </c>
      <c r="L83" s="110" t="s">
        <v>14</v>
      </c>
      <c r="M83" s="109" t="s">
        <v>14</v>
      </c>
      <c r="N83" s="107" t="s">
        <v>14</v>
      </c>
      <c r="O83" s="110" t="s">
        <v>14</v>
      </c>
      <c r="P83" s="111" t="s">
        <v>14</v>
      </c>
    </row>
    <row r="84" spans="1:16" s="128" customFormat="1" ht="18" customHeight="1" x14ac:dyDescent="0.15">
      <c r="A84" s="107">
        <v>5</v>
      </c>
      <c r="B84" s="124" t="s">
        <v>57</v>
      </c>
      <c r="C84" s="125" t="s">
        <v>58</v>
      </c>
      <c r="D84" s="107" t="s">
        <v>8</v>
      </c>
      <c r="E84" s="110" t="s">
        <v>14</v>
      </c>
      <c r="F84" s="109" t="s">
        <v>14</v>
      </c>
      <c r="G84" s="107" t="str">
        <f t="shared" si="4"/>
        <v>（全数）</v>
      </c>
      <c r="H84" s="109">
        <v>12</v>
      </c>
      <c r="I84" s="109" t="str">
        <f t="shared" si="5"/>
        <v>７日以内</v>
      </c>
      <c r="J84" s="109" t="str">
        <f t="shared" si="7"/>
        <v>b1</v>
      </c>
      <c r="K84" s="107" t="s">
        <v>14</v>
      </c>
      <c r="L84" s="110" t="s">
        <v>14</v>
      </c>
      <c r="M84" s="109" t="s">
        <v>14</v>
      </c>
      <c r="N84" s="107" t="s">
        <v>14</v>
      </c>
      <c r="O84" s="110" t="s">
        <v>14</v>
      </c>
      <c r="P84" s="111" t="s">
        <v>14</v>
      </c>
    </row>
    <row r="85" spans="1:16" s="128" customFormat="1" ht="18" customHeight="1" x14ac:dyDescent="0.15">
      <c r="A85" s="107">
        <v>5</v>
      </c>
      <c r="B85" s="124" t="s">
        <v>204</v>
      </c>
      <c r="C85" s="125" t="s">
        <v>63</v>
      </c>
      <c r="D85" s="107" t="s">
        <v>8</v>
      </c>
      <c r="E85" s="110" t="s">
        <v>14</v>
      </c>
      <c r="F85" s="109" t="s">
        <v>14</v>
      </c>
      <c r="G85" s="107" t="str">
        <f>IF(H85=11,"（全数）",IF(H85=12,"（全数）",IF(H85=21,"小児科",IF(H85=22,"インフル",IF(H85=23,"眼科",IF(H85=24,"ＳＴＤ",IF(H85=251,"基幹",IF(H85=252,"基幹"))))))))</f>
        <v>（全数）</v>
      </c>
      <c r="H85" s="109">
        <v>12</v>
      </c>
      <c r="I85" s="109" t="str">
        <f>IF(H85=11,"直ちに",IF(H85=12,"７日以内",IF(H85=21,"次の月曜",IF(H85=22,"次の月曜",IF(H85=23,"次の月曜",IF(H85=24,"翌月初日",IF(H85=251,"次の月曜",IF(H85=252,"翌月初日"))))))))</f>
        <v>７日以内</v>
      </c>
      <c r="J85" s="109" t="str">
        <f>IF(H85=11,"a",IF(H85=12,"b1",IF(H85=21,"c1",IF(H85=22,"c1",IF(H85=23,"c1",IF(H85=24,"c1","c2"))))))</f>
        <v>b1</v>
      </c>
      <c r="K85" s="107" t="s">
        <v>14</v>
      </c>
      <c r="L85" s="110" t="s">
        <v>14</v>
      </c>
      <c r="M85" s="109" t="s">
        <v>14</v>
      </c>
      <c r="N85" s="107" t="s">
        <v>14</v>
      </c>
      <c r="O85" s="110" t="s">
        <v>14</v>
      </c>
      <c r="P85" s="111" t="s">
        <v>14</v>
      </c>
    </row>
    <row r="86" spans="1:16" s="128" customFormat="1" ht="18" customHeight="1" x14ac:dyDescent="0.15">
      <c r="A86" s="107">
        <v>5</v>
      </c>
      <c r="B86" s="124" t="s">
        <v>203</v>
      </c>
      <c r="C86" s="125" t="s">
        <v>63</v>
      </c>
      <c r="D86" s="107" t="s">
        <v>8</v>
      </c>
      <c r="E86" s="110" t="s">
        <v>14</v>
      </c>
      <c r="F86" s="109" t="s">
        <v>14</v>
      </c>
      <c r="G86" s="107" t="str">
        <f>IF(H86=11,"（全数）",IF(H86=12,"（全数）",IF(H86=21,"小児科",IF(H86=22,"インフル",IF(H86=23,"眼科",IF(H86=24,"ＳＴＤ",IF(H86=251,"基幹",IF(H86=252,"基幹"))))))))</f>
        <v>（全数）</v>
      </c>
      <c r="H86" s="109">
        <v>12</v>
      </c>
      <c r="I86" s="109" t="s">
        <v>192</v>
      </c>
      <c r="J86" s="109" t="s">
        <v>332</v>
      </c>
      <c r="K86" s="107" t="s">
        <v>14</v>
      </c>
      <c r="L86" s="110" t="s">
        <v>14</v>
      </c>
      <c r="M86" s="109" t="s">
        <v>14</v>
      </c>
      <c r="N86" s="107" t="s">
        <v>14</v>
      </c>
      <c r="O86" s="110" t="s">
        <v>14</v>
      </c>
      <c r="P86" s="111" t="s">
        <v>14</v>
      </c>
    </row>
    <row r="87" spans="1:16" s="128" customFormat="1" ht="18" customHeight="1" x14ac:dyDescent="0.15">
      <c r="A87" s="107">
        <v>5</v>
      </c>
      <c r="B87" s="124" t="s">
        <v>205</v>
      </c>
      <c r="C87" s="125" t="s">
        <v>63</v>
      </c>
      <c r="D87" s="107" t="s">
        <v>8</v>
      </c>
      <c r="E87" s="110" t="s">
        <v>14</v>
      </c>
      <c r="F87" s="109" t="s">
        <v>14</v>
      </c>
      <c r="G87" s="107" t="str">
        <f>IF(H87=11,"（全数）",IF(H87=12,"（全数）",IF(H87=21,"小児科",IF(H87=22,"インフル",IF(H87=23,"眼科",IF(H87=24,"ＳＴＤ",IF(H87=251,"基幹",IF(H87=252,"基幹"))))))))</f>
        <v>（全数）</v>
      </c>
      <c r="H87" s="109">
        <v>12</v>
      </c>
      <c r="I87" s="109" t="str">
        <f>IF(H87=11,"直ちに",IF(H87=12,"７日以内",IF(H87=21,"次の月曜",IF(H87=22,"次の月曜",IF(H87=23,"次の月曜",IF(H87=24,"翌月初日",IF(H87=251,"次の月曜",IF(H87=252,"翌月初日"))))))))</f>
        <v>７日以内</v>
      </c>
      <c r="J87" s="109" t="str">
        <f>IF(H87=11,"a",IF(H87=12,"b1",IF(H87=21,"c1",IF(H87=22,"c1",IF(H87=23,"c1",IF(H87=24,"c1","c2"))))))</f>
        <v>b1</v>
      </c>
      <c r="K87" s="107" t="s">
        <v>14</v>
      </c>
      <c r="L87" s="110" t="s">
        <v>14</v>
      </c>
      <c r="M87" s="109" t="s">
        <v>14</v>
      </c>
      <c r="N87" s="107" t="s">
        <v>14</v>
      </c>
      <c r="O87" s="110" t="s">
        <v>14</v>
      </c>
      <c r="P87" s="111" t="s">
        <v>14</v>
      </c>
    </row>
    <row r="88" spans="1:16" s="128" customFormat="1" ht="18" customHeight="1" x14ac:dyDescent="0.15">
      <c r="A88" s="107">
        <v>5</v>
      </c>
      <c r="B88" s="124" t="s">
        <v>61</v>
      </c>
      <c r="C88" s="125" t="s">
        <v>62</v>
      </c>
      <c r="D88" s="107" t="s">
        <v>8</v>
      </c>
      <c r="E88" s="110" t="s">
        <v>14</v>
      </c>
      <c r="F88" s="109" t="s">
        <v>14</v>
      </c>
      <c r="G88" s="107" t="str">
        <f t="shared" si="4"/>
        <v>小児科</v>
      </c>
      <c r="H88" s="109">
        <v>21</v>
      </c>
      <c r="I88" s="109" t="str">
        <f t="shared" si="5"/>
        <v>次の月曜</v>
      </c>
      <c r="J88" s="109" t="str">
        <f t="shared" si="7"/>
        <v>c1</v>
      </c>
      <c r="K88" s="107" t="s">
        <v>14</v>
      </c>
      <c r="L88" s="110" t="s">
        <v>14</v>
      </c>
      <c r="M88" s="109" t="s">
        <v>14</v>
      </c>
      <c r="N88" s="107" t="s">
        <v>14</v>
      </c>
      <c r="O88" s="110" t="s">
        <v>14</v>
      </c>
      <c r="P88" s="111" t="s">
        <v>14</v>
      </c>
    </row>
    <row r="89" spans="1:16" s="128" customFormat="1" ht="18" customHeight="1" x14ac:dyDescent="0.15">
      <c r="A89" s="107">
        <v>5</v>
      </c>
      <c r="B89" s="124" t="s">
        <v>339</v>
      </c>
      <c r="C89" s="125" t="s">
        <v>62</v>
      </c>
      <c r="D89" s="107" t="s">
        <v>8</v>
      </c>
      <c r="E89" s="110" t="s">
        <v>14</v>
      </c>
      <c r="F89" s="109" t="s">
        <v>14</v>
      </c>
      <c r="G89" s="107" t="str">
        <f>IF(H89=11,"（全数）",IF(H89=12,"（全数）",IF(H89=21,"小児科",IF(H89=22,"インフル",IF(H89=23,"眼科",IF(H89=24,"ＳＴＤ",IF(H89=251,"基幹",IF(H89=252,"基幹"))))))))</f>
        <v>（全数）</v>
      </c>
      <c r="H89" s="109">
        <v>12</v>
      </c>
      <c r="I89" s="109" t="str">
        <f>IF(H89=11,"直ちに",IF(H89=12,"７日以内",IF(H89=21,"次の月曜",IF(H89=22,"次の月曜",IF(H89=23,"次の月曜",IF(H89=24,"翌月初日",IF(H89=251,"次の月曜",IF(H89=252,"翌月初日"))))))))</f>
        <v>７日以内</v>
      </c>
      <c r="J89" s="109" t="str">
        <f>IF(H89=11,"a",IF(H89=12,"b1",IF(H89=21,"c1",IF(H89=22,"c1",IF(H89=23,"c1",IF(H89=24,"c1","c2"))))))</f>
        <v>b1</v>
      </c>
      <c r="K89" s="107" t="s">
        <v>14</v>
      </c>
      <c r="L89" s="110" t="s">
        <v>14</v>
      </c>
      <c r="M89" s="109" t="s">
        <v>14</v>
      </c>
      <c r="N89" s="107" t="s">
        <v>14</v>
      </c>
      <c r="O89" s="110" t="s">
        <v>14</v>
      </c>
      <c r="P89" s="111" t="s">
        <v>14</v>
      </c>
    </row>
    <row r="90" spans="1:16" s="101" customFormat="1" ht="18" customHeight="1" x14ac:dyDescent="0.15">
      <c r="A90" s="107">
        <v>5</v>
      </c>
      <c r="B90" s="108" t="s">
        <v>64</v>
      </c>
      <c r="C90" s="127" t="s">
        <v>65</v>
      </c>
      <c r="D90" s="107" t="s">
        <v>8</v>
      </c>
      <c r="E90" s="110" t="s">
        <v>14</v>
      </c>
      <c r="F90" s="109" t="s">
        <v>14</v>
      </c>
      <c r="G90" s="107" t="str">
        <f>IF(H90=11,"（全数）",IF(H90=12,"（全数）",IF(H90=21,"小児科",IF(H90=22,"インフル",IF(H90=23,"眼科",IF(H90=24,"ＳＴＤ",IF(H90=251,"基幹",IF(H90=252,"基幹"))))))))</f>
        <v>ＳＴＤ</v>
      </c>
      <c r="H90" s="109">
        <v>24</v>
      </c>
      <c r="I90" s="109" t="str">
        <f t="shared" si="5"/>
        <v>翌月初日</v>
      </c>
      <c r="J90" s="109" t="str">
        <f t="shared" si="7"/>
        <v>c1</v>
      </c>
      <c r="K90" s="107" t="s">
        <v>14</v>
      </c>
      <c r="L90" s="110" t="s">
        <v>14</v>
      </c>
      <c r="M90" s="109" t="s">
        <v>14</v>
      </c>
      <c r="N90" s="107" t="s">
        <v>14</v>
      </c>
      <c r="O90" s="110" t="s">
        <v>14</v>
      </c>
      <c r="P90" s="111" t="s">
        <v>14</v>
      </c>
    </row>
    <row r="91" spans="1:16" s="128" customFormat="1" ht="18" customHeight="1" x14ac:dyDescent="0.15">
      <c r="A91" s="107">
        <v>5</v>
      </c>
      <c r="B91" s="124" t="s">
        <v>66</v>
      </c>
      <c r="C91" s="125" t="s">
        <v>67</v>
      </c>
      <c r="D91" s="107" t="s">
        <v>8</v>
      </c>
      <c r="E91" s="110" t="s">
        <v>14</v>
      </c>
      <c r="F91" s="109" t="s">
        <v>14</v>
      </c>
      <c r="G91" s="107" t="str">
        <f>IF(H91=11,"（全数）",IF(H91=12,"（全数）",IF(H91=21,"小児科",IF(H91=22,"インフル",IF(H91=23,"眼科",IF(H91=24,"ＳＴＤ",IF(H91=251,"基幹",IF(H91=252,"基幹"))))))))</f>
        <v>ＳＴＤ</v>
      </c>
      <c r="H91" s="109">
        <v>24</v>
      </c>
      <c r="I91" s="109" t="str">
        <f t="shared" si="5"/>
        <v>翌月初日</v>
      </c>
      <c r="J91" s="109" t="str">
        <f t="shared" si="7"/>
        <v>c1</v>
      </c>
      <c r="K91" s="107" t="s">
        <v>14</v>
      </c>
      <c r="L91" s="110" t="s">
        <v>14</v>
      </c>
      <c r="M91" s="109" t="s">
        <v>14</v>
      </c>
      <c r="N91" s="107" t="s">
        <v>14</v>
      </c>
      <c r="O91" s="110" t="s">
        <v>14</v>
      </c>
      <c r="P91" s="111" t="s">
        <v>14</v>
      </c>
    </row>
    <row r="92" spans="1:16" s="128" customFormat="1" ht="18" customHeight="1" x14ac:dyDescent="0.15">
      <c r="A92" s="107">
        <v>5</v>
      </c>
      <c r="B92" s="124" t="s">
        <v>147</v>
      </c>
      <c r="C92" s="125" t="s">
        <v>158</v>
      </c>
      <c r="D92" s="107" t="s">
        <v>8</v>
      </c>
      <c r="E92" s="110" t="s">
        <v>14</v>
      </c>
      <c r="F92" s="109" t="s">
        <v>14</v>
      </c>
      <c r="G92" s="107" t="str">
        <f t="shared" ref="G92:G113" si="8">IF(H92=11,"（全数）",IF(H92=12,"（全数）",IF(H92=21,"小児科",IF(H92=22,"インフル",IF(H92=23,"眼科",IF(H92=24,"ＳＴＤ",IF(H92=251,"基幹",IF(H92=252,"基幹"))))))))</f>
        <v>ＳＴＤ</v>
      </c>
      <c r="H92" s="109">
        <v>24</v>
      </c>
      <c r="I92" s="109" t="str">
        <f t="shared" si="5"/>
        <v>翌月初日</v>
      </c>
      <c r="J92" s="109" t="str">
        <f t="shared" si="7"/>
        <v>c1</v>
      </c>
      <c r="K92" s="107" t="s">
        <v>14</v>
      </c>
      <c r="L92" s="110" t="s">
        <v>14</v>
      </c>
      <c r="M92" s="109" t="s">
        <v>14</v>
      </c>
      <c r="N92" s="107" t="s">
        <v>14</v>
      </c>
      <c r="O92" s="110" t="s">
        <v>14</v>
      </c>
      <c r="P92" s="111" t="s">
        <v>14</v>
      </c>
    </row>
    <row r="93" spans="1:16" s="128" customFormat="1" ht="18" customHeight="1" x14ac:dyDescent="0.15">
      <c r="A93" s="107">
        <v>5</v>
      </c>
      <c r="B93" s="124" t="s">
        <v>137</v>
      </c>
      <c r="C93" s="125" t="s">
        <v>68</v>
      </c>
      <c r="D93" s="107" t="s">
        <v>8</v>
      </c>
      <c r="E93" s="110" t="s">
        <v>14</v>
      </c>
      <c r="F93" s="109" t="s">
        <v>14</v>
      </c>
      <c r="G93" s="107" t="str">
        <f>IF(H93=11,"（全数）",IF(H93=12,"（全数）",IF(H93=21,"小児科",IF(H93=22,"インフル",IF(H93=23,"眼科",IF(H93=24,"ＳＴＤ",IF(H93=251,"基幹",IF(H93=252,"基幹"))))))))</f>
        <v>（全数）</v>
      </c>
      <c r="H93" s="109">
        <v>12</v>
      </c>
      <c r="I93" s="109" t="str">
        <f>IF(H93=11,"直ちに",IF(H93=12,"７日以内",IF(H93=21,"次の月曜",IF(H93=22,"次の月曜",IF(H93=23,"次の月曜",IF(H93=24,"翌月初日",IF(H93=251,"次の月曜",IF(H93=252,"翌月初日"))))))))</f>
        <v>７日以内</v>
      </c>
      <c r="J93" s="109" t="str">
        <f t="shared" si="7"/>
        <v>b1</v>
      </c>
      <c r="K93" s="107" t="s">
        <v>14</v>
      </c>
      <c r="L93" s="110" t="s">
        <v>14</v>
      </c>
      <c r="M93" s="109" t="s">
        <v>14</v>
      </c>
      <c r="N93" s="107" t="s">
        <v>14</v>
      </c>
      <c r="O93" s="110" t="s">
        <v>14</v>
      </c>
      <c r="P93" s="111" t="s">
        <v>14</v>
      </c>
    </row>
    <row r="94" spans="1:16" s="128" customFormat="1" ht="18" customHeight="1" x14ac:dyDescent="0.15">
      <c r="A94" s="107">
        <v>5</v>
      </c>
      <c r="B94" s="124" t="s">
        <v>72</v>
      </c>
      <c r="C94" s="125" t="s">
        <v>73</v>
      </c>
      <c r="D94" s="107" t="s">
        <v>8</v>
      </c>
      <c r="E94" s="110" t="s">
        <v>14</v>
      </c>
      <c r="F94" s="109" t="s">
        <v>14</v>
      </c>
      <c r="G94" s="107" t="str">
        <f>IF(H94=11,"（全数）",IF(H94=12,"（全数）",IF(H94=21,"小児科",IF(H94=22,"インフル",IF(H94=23,"眼科",IF(H94=24,"ＳＴＤ",IF(H94=251,"基幹",IF(H94=252,"基幹"))))))))</f>
        <v>小児科</v>
      </c>
      <c r="H94" s="109">
        <v>21</v>
      </c>
      <c r="I94" s="109" t="str">
        <f>IF(H94=11,"直ちに",IF(H94=12,"７日以内",IF(H94=21,"次の月曜",IF(H94=22,"次の月曜",IF(H94=23,"次の月曜",IF(H94=24,"翌月初日",IF(H94=251,"次の月曜",IF(H94=252,"翌月初日"))))))))</f>
        <v>次の月曜</v>
      </c>
      <c r="J94" s="109" t="str">
        <f t="shared" si="7"/>
        <v>c1</v>
      </c>
      <c r="K94" s="107" t="s">
        <v>14</v>
      </c>
      <c r="L94" s="110" t="s">
        <v>14</v>
      </c>
      <c r="M94" s="109" t="s">
        <v>14</v>
      </c>
      <c r="N94" s="107" t="s">
        <v>14</v>
      </c>
      <c r="O94" s="110" t="s">
        <v>14</v>
      </c>
      <c r="P94" s="111" t="s">
        <v>14</v>
      </c>
    </row>
    <row r="95" spans="1:16" s="128" customFormat="1" ht="18" customHeight="1" x14ac:dyDescent="0.15">
      <c r="A95" s="107">
        <v>5</v>
      </c>
      <c r="B95" s="124" t="s">
        <v>76</v>
      </c>
      <c r="C95" s="125" t="s">
        <v>77</v>
      </c>
      <c r="D95" s="107" t="s">
        <v>8</v>
      </c>
      <c r="E95" s="110" t="s">
        <v>14</v>
      </c>
      <c r="F95" s="109" t="s">
        <v>14</v>
      </c>
      <c r="G95" s="107" t="str">
        <f t="shared" si="8"/>
        <v>小児科</v>
      </c>
      <c r="H95" s="109">
        <v>21</v>
      </c>
      <c r="I95" s="109" t="str">
        <f>IF(H95=11,"直ちに",IF(H95=12,"７日以内",IF(H95=21,"次の月曜",IF(H95=22,"次の月曜",IF(H95=23,"次の月曜",IF(H95=24,"翌月初日",IF(H95=251,"次の月曜",IF(H95=252,"翌月初日"))))))))</f>
        <v>次の月曜</v>
      </c>
      <c r="J95" s="109" t="str">
        <f t="shared" si="7"/>
        <v>c1</v>
      </c>
      <c r="K95" s="107" t="s">
        <v>14</v>
      </c>
      <c r="L95" s="110" t="s">
        <v>14</v>
      </c>
      <c r="M95" s="109" t="s">
        <v>14</v>
      </c>
      <c r="N95" s="107" t="s">
        <v>14</v>
      </c>
      <c r="O95" s="110" t="s">
        <v>14</v>
      </c>
      <c r="P95" s="111" t="s">
        <v>14</v>
      </c>
    </row>
    <row r="96" spans="1:16" s="128" customFormat="1" ht="18" customHeight="1" x14ac:dyDescent="0.15">
      <c r="A96" s="107">
        <v>5</v>
      </c>
      <c r="B96" s="124" t="s">
        <v>138</v>
      </c>
      <c r="C96" s="125" t="s">
        <v>78</v>
      </c>
      <c r="D96" s="107" t="s">
        <v>8</v>
      </c>
      <c r="E96" s="110" t="s">
        <v>14</v>
      </c>
      <c r="F96" s="109" t="s">
        <v>14</v>
      </c>
      <c r="G96" s="107" t="str">
        <f t="shared" si="8"/>
        <v>小児科</v>
      </c>
      <c r="H96" s="109">
        <v>21</v>
      </c>
      <c r="I96" s="109" t="str">
        <f>IF(H96=11,"直ちに",IF(H96=12,"７日以内",IF(H96=21,"次の月曜",IF(H96=22,"次の月曜",IF(H96=23,"次の月曜",IF(H96=24,"翌月初日",IF(H96=251,"次の月曜",IF(H96=252,"翌月初日"))))))))</f>
        <v>次の月曜</v>
      </c>
      <c r="J96" s="109" t="str">
        <f t="shared" si="7"/>
        <v>c1</v>
      </c>
      <c r="K96" s="107" t="s">
        <v>14</v>
      </c>
      <c r="L96" s="110" t="s">
        <v>14</v>
      </c>
      <c r="M96" s="109" t="s">
        <v>14</v>
      </c>
      <c r="N96" s="107" t="s">
        <v>14</v>
      </c>
      <c r="O96" s="110" t="s">
        <v>14</v>
      </c>
      <c r="P96" s="111" t="s">
        <v>14</v>
      </c>
    </row>
    <row r="97" spans="1:16" s="128" customFormat="1" ht="18" customHeight="1" x14ac:dyDescent="0.15">
      <c r="A97" s="107">
        <v>5</v>
      </c>
      <c r="B97" s="108" t="s">
        <v>83</v>
      </c>
      <c r="C97" s="127" t="s">
        <v>84</v>
      </c>
      <c r="D97" s="107" t="s">
        <v>8</v>
      </c>
      <c r="E97" s="110" t="s">
        <v>14</v>
      </c>
      <c r="F97" s="109" t="s">
        <v>8</v>
      </c>
      <c r="G97" s="107" t="str">
        <f t="shared" si="8"/>
        <v>（全数）</v>
      </c>
      <c r="H97" s="109">
        <v>12</v>
      </c>
      <c r="I97" s="109" t="str">
        <f t="shared" ref="I97:I113" si="9">IF(H97=11,"直ちに",IF(H97=12,"７日以内",IF(H97=21,"次の月曜",IF(H97=22,"次の月曜",IF(H97=23,"次の月曜",IF(H97=24,"翌月初日",IF(H97=251,"次の月曜",IF(H97=252,"翌月初日"))))))))</f>
        <v>７日以内</v>
      </c>
      <c r="J97" s="109" t="str">
        <f t="shared" si="7"/>
        <v>b1</v>
      </c>
      <c r="K97" s="107" t="s">
        <v>14</v>
      </c>
      <c r="L97" s="110" t="s">
        <v>14</v>
      </c>
      <c r="M97" s="109" t="s">
        <v>14</v>
      </c>
      <c r="N97" s="107" t="s">
        <v>14</v>
      </c>
      <c r="O97" s="110" t="s">
        <v>14</v>
      </c>
      <c r="P97" s="111" t="s">
        <v>14</v>
      </c>
    </row>
    <row r="98" spans="1:16" s="128" customFormat="1" ht="18" customHeight="1" x14ac:dyDescent="0.15">
      <c r="A98" s="107">
        <v>5</v>
      </c>
      <c r="B98" s="108" t="s">
        <v>340</v>
      </c>
      <c r="C98" s="127" t="s">
        <v>84</v>
      </c>
      <c r="D98" s="107" t="s">
        <v>8</v>
      </c>
      <c r="E98" s="110" t="s">
        <v>14</v>
      </c>
      <c r="F98" s="109" t="s">
        <v>14</v>
      </c>
      <c r="G98" s="107" t="str">
        <f t="shared" ref="G98" si="10">IF(H98=11,"（全数）",IF(H98=12,"（全数）",IF(H98=21,"小児科",IF(H98=22,"インフル",IF(H98=23,"眼科",IF(H98=24,"ＳＴＤ",IF(H98=251,"基幹",IF(H98=252,"基幹"))))))))</f>
        <v>（全数）</v>
      </c>
      <c r="H98" s="109">
        <v>12</v>
      </c>
      <c r="I98" s="109" t="str">
        <f t="shared" ref="I98" si="11">IF(H98=11,"直ちに",IF(H98=12,"７日以内",IF(H98=21,"次の月曜",IF(H98=22,"次の月曜",IF(H98=23,"次の月曜",IF(H98=24,"翌月初日",IF(H98=251,"次の月曜",IF(H98=252,"翌月初日"))))))))</f>
        <v>７日以内</v>
      </c>
      <c r="J98" s="109" t="str">
        <f t="shared" ref="J98" si="12">IF(H98=11,"a",IF(H98=12,"b1",IF(H98=21,"c1",IF(H98=22,"c1",IF(H98=23,"c1",IF(H98=24,"c1","c2"))))))</f>
        <v>b1</v>
      </c>
      <c r="K98" s="107" t="s">
        <v>14</v>
      </c>
      <c r="L98" s="110" t="s">
        <v>14</v>
      </c>
      <c r="M98" s="109" t="s">
        <v>14</v>
      </c>
      <c r="N98" s="107" t="s">
        <v>14</v>
      </c>
      <c r="O98" s="110" t="s">
        <v>14</v>
      </c>
      <c r="P98" s="111" t="s">
        <v>14</v>
      </c>
    </row>
    <row r="99" spans="1:16" s="128" customFormat="1" ht="18" customHeight="1" x14ac:dyDescent="0.15">
      <c r="A99" s="107">
        <v>5</v>
      </c>
      <c r="B99" s="124" t="s">
        <v>85</v>
      </c>
      <c r="C99" s="125" t="s">
        <v>86</v>
      </c>
      <c r="D99" s="107" t="s">
        <v>8</v>
      </c>
      <c r="E99" s="110" t="s">
        <v>14</v>
      </c>
      <c r="F99" s="109" t="s">
        <v>14</v>
      </c>
      <c r="G99" s="107" t="str">
        <f t="shared" si="8"/>
        <v>（全数）</v>
      </c>
      <c r="H99" s="109">
        <v>12</v>
      </c>
      <c r="I99" s="109" t="str">
        <f t="shared" si="9"/>
        <v>７日以内</v>
      </c>
      <c r="J99" s="109" t="str">
        <f t="shared" si="7"/>
        <v>b1</v>
      </c>
      <c r="K99" s="107" t="s">
        <v>14</v>
      </c>
      <c r="L99" s="110" t="s">
        <v>14</v>
      </c>
      <c r="M99" s="109" t="s">
        <v>14</v>
      </c>
      <c r="N99" s="107" t="s">
        <v>14</v>
      </c>
      <c r="O99" s="110" t="s">
        <v>14</v>
      </c>
      <c r="P99" s="111" t="s">
        <v>14</v>
      </c>
    </row>
    <row r="100" spans="1:16" s="128" customFormat="1" ht="18" customHeight="1" x14ac:dyDescent="0.15">
      <c r="A100" s="107">
        <v>5</v>
      </c>
      <c r="B100" s="124" t="s">
        <v>146</v>
      </c>
      <c r="C100" s="125" t="s">
        <v>159</v>
      </c>
      <c r="D100" s="107" t="s">
        <v>8</v>
      </c>
      <c r="E100" s="110" t="s">
        <v>14</v>
      </c>
      <c r="F100" s="109" t="s">
        <v>14</v>
      </c>
      <c r="G100" s="107" t="str">
        <f>IF(H100=11,"（全数）",IF(H100=12,"（全数）",IF(H100=21,"小児科",IF(H100=22,"インフル",IF(H100=23,"眼科",IF(H100=24,"ＳＴＤ",IF(H100=251,"基幹",IF(H100=252,"基幹"))))))))</f>
        <v>（全数）</v>
      </c>
      <c r="H100" s="109">
        <v>12</v>
      </c>
      <c r="I100" s="109" t="str">
        <f t="shared" si="9"/>
        <v>７日以内</v>
      </c>
      <c r="J100" s="109" t="str">
        <f t="shared" si="7"/>
        <v>b1</v>
      </c>
      <c r="K100" s="107" t="s">
        <v>14</v>
      </c>
      <c r="L100" s="110" t="s">
        <v>14</v>
      </c>
      <c r="M100" s="109" t="s">
        <v>14</v>
      </c>
      <c r="N100" s="107" t="s">
        <v>14</v>
      </c>
      <c r="O100" s="110" t="s">
        <v>14</v>
      </c>
      <c r="P100" s="111" t="s">
        <v>14</v>
      </c>
    </row>
    <row r="101" spans="1:16" s="128" customFormat="1" ht="18" customHeight="1" x14ac:dyDescent="0.15">
      <c r="A101" s="107">
        <v>5</v>
      </c>
      <c r="B101" s="124" t="s">
        <v>87</v>
      </c>
      <c r="C101" s="125" t="s">
        <v>88</v>
      </c>
      <c r="D101" s="107" t="s">
        <v>8</v>
      </c>
      <c r="E101" s="110" t="s">
        <v>14</v>
      </c>
      <c r="F101" s="109" t="s">
        <v>14</v>
      </c>
      <c r="G101" s="107" t="str">
        <f t="shared" si="8"/>
        <v>（全数）</v>
      </c>
      <c r="H101" s="109">
        <v>12</v>
      </c>
      <c r="I101" s="109" t="str">
        <f t="shared" si="9"/>
        <v>７日以内</v>
      </c>
      <c r="J101" s="109" t="str">
        <f t="shared" si="7"/>
        <v>b1</v>
      </c>
      <c r="K101" s="107" t="s">
        <v>14</v>
      </c>
      <c r="L101" s="110" t="s">
        <v>14</v>
      </c>
      <c r="M101" s="109" t="s">
        <v>14</v>
      </c>
      <c r="N101" s="107" t="s">
        <v>14</v>
      </c>
      <c r="O101" s="110" t="s">
        <v>14</v>
      </c>
      <c r="P101" s="111" t="s">
        <v>14</v>
      </c>
    </row>
    <row r="102" spans="1:16" s="128" customFormat="1" ht="18" customHeight="1" x14ac:dyDescent="0.15">
      <c r="A102" s="107">
        <v>5</v>
      </c>
      <c r="B102" s="124" t="s">
        <v>93</v>
      </c>
      <c r="C102" s="125" t="s">
        <v>94</v>
      </c>
      <c r="D102" s="107" t="s">
        <v>8</v>
      </c>
      <c r="E102" s="110" t="s">
        <v>14</v>
      </c>
      <c r="F102" s="109" t="s">
        <v>14</v>
      </c>
      <c r="G102" s="107" t="str">
        <f t="shared" si="8"/>
        <v>（全数）</v>
      </c>
      <c r="H102" s="109">
        <v>12</v>
      </c>
      <c r="I102" s="109" t="str">
        <f t="shared" si="9"/>
        <v>７日以内</v>
      </c>
      <c r="J102" s="109" t="str">
        <f t="shared" si="7"/>
        <v>b1</v>
      </c>
      <c r="K102" s="107" t="s">
        <v>14</v>
      </c>
      <c r="L102" s="110" t="s">
        <v>14</v>
      </c>
      <c r="M102" s="109" t="s">
        <v>14</v>
      </c>
      <c r="N102" s="107" t="s">
        <v>14</v>
      </c>
      <c r="O102" s="110" t="s">
        <v>14</v>
      </c>
      <c r="P102" s="111" t="s">
        <v>14</v>
      </c>
    </row>
    <row r="103" spans="1:16" s="128" customFormat="1" ht="18" customHeight="1" x14ac:dyDescent="0.15">
      <c r="A103" s="107">
        <v>5</v>
      </c>
      <c r="B103" s="124" t="s">
        <v>140</v>
      </c>
      <c r="C103" s="125" t="s">
        <v>95</v>
      </c>
      <c r="D103" s="107" t="s">
        <v>8</v>
      </c>
      <c r="E103" s="110" t="s">
        <v>14</v>
      </c>
      <c r="F103" s="109" t="s">
        <v>14</v>
      </c>
      <c r="G103" s="107" t="str">
        <f t="shared" si="8"/>
        <v>（全数）</v>
      </c>
      <c r="H103" s="109">
        <v>12</v>
      </c>
      <c r="I103" s="109" t="s">
        <v>192</v>
      </c>
      <c r="J103" s="109" t="s">
        <v>332</v>
      </c>
      <c r="K103" s="107" t="s">
        <v>14</v>
      </c>
      <c r="L103" s="110" t="s">
        <v>14</v>
      </c>
      <c r="M103" s="109" t="s">
        <v>14</v>
      </c>
      <c r="N103" s="107" t="s">
        <v>14</v>
      </c>
      <c r="O103" s="110" t="s">
        <v>14</v>
      </c>
      <c r="P103" s="111" t="s">
        <v>14</v>
      </c>
    </row>
    <row r="104" spans="1:16" s="128" customFormat="1" ht="18" customHeight="1" x14ac:dyDescent="0.15">
      <c r="A104" s="107">
        <v>5</v>
      </c>
      <c r="B104" s="124" t="s">
        <v>98</v>
      </c>
      <c r="C104" s="125" t="s">
        <v>99</v>
      </c>
      <c r="D104" s="107" t="s">
        <v>8</v>
      </c>
      <c r="E104" s="110" t="s">
        <v>14</v>
      </c>
      <c r="F104" s="109" t="s">
        <v>14</v>
      </c>
      <c r="G104" s="107" t="str">
        <f t="shared" si="8"/>
        <v>基幹</v>
      </c>
      <c r="H104" s="109">
        <v>252</v>
      </c>
      <c r="I104" s="109" t="str">
        <f t="shared" si="9"/>
        <v>翌月初日</v>
      </c>
      <c r="J104" s="109" t="str">
        <f t="shared" si="7"/>
        <v>c2</v>
      </c>
      <c r="K104" s="107" t="s">
        <v>14</v>
      </c>
      <c r="L104" s="110" t="s">
        <v>14</v>
      </c>
      <c r="M104" s="109" t="s">
        <v>14</v>
      </c>
      <c r="N104" s="107" t="s">
        <v>14</v>
      </c>
      <c r="O104" s="110" t="s">
        <v>14</v>
      </c>
      <c r="P104" s="111" t="s">
        <v>14</v>
      </c>
    </row>
    <row r="105" spans="1:16" s="128" customFormat="1" ht="18" customHeight="1" x14ac:dyDescent="0.15">
      <c r="A105" s="107">
        <v>5</v>
      </c>
      <c r="B105" s="124" t="s">
        <v>100</v>
      </c>
      <c r="C105" s="125" t="s">
        <v>101</v>
      </c>
      <c r="D105" s="107" t="s">
        <v>8</v>
      </c>
      <c r="E105" s="110" t="s">
        <v>14</v>
      </c>
      <c r="F105" s="109" t="s">
        <v>14</v>
      </c>
      <c r="G105" s="107" t="str">
        <f t="shared" si="8"/>
        <v>小児科</v>
      </c>
      <c r="H105" s="109">
        <v>21</v>
      </c>
      <c r="I105" s="109" t="str">
        <f t="shared" si="9"/>
        <v>次の月曜</v>
      </c>
      <c r="J105" s="109" t="str">
        <f t="shared" si="7"/>
        <v>c1</v>
      </c>
      <c r="K105" s="107" t="s">
        <v>14</v>
      </c>
      <c r="L105" s="110" t="s">
        <v>14</v>
      </c>
      <c r="M105" s="109" t="s">
        <v>14</v>
      </c>
      <c r="N105" s="107" t="s">
        <v>14</v>
      </c>
      <c r="O105" s="110" t="s">
        <v>14</v>
      </c>
      <c r="P105" s="111" t="s">
        <v>14</v>
      </c>
    </row>
    <row r="106" spans="1:16" s="128" customFormat="1" ht="18" customHeight="1" x14ac:dyDescent="0.15">
      <c r="A106" s="107">
        <v>5</v>
      </c>
      <c r="B106" s="124" t="s">
        <v>103</v>
      </c>
      <c r="C106" s="125" t="s">
        <v>104</v>
      </c>
      <c r="D106" s="107" t="s">
        <v>8</v>
      </c>
      <c r="E106" s="110" t="s">
        <v>14</v>
      </c>
      <c r="F106" s="109" t="s">
        <v>14</v>
      </c>
      <c r="G106" s="107" t="str">
        <f t="shared" si="8"/>
        <v>基幹</v>
      </c>
      <c r="H106" s="109">
        <v>251</v>
      </c>
      <c r="I106" s="109" t="str">
        <f t="shared" si="9"/>
        <v>次の月曜</v>
      </c>
      <c r="J106" s="109" t="str">
        <f t="shared" si="7"/>
        <v>c2</v>
      </c>
      <c r="K106" s="107" t="s">
        <v>14</v>
      </c>
      <c r="L106" s="110" t="s">
        <v>14</v>
      </c>
      <c r="M106" s="109" t="s">
        <v>14</v>
      </c>
      <c r="N106" s="107" t="s">
        <v>14</v>
      </c>
      <c r="O106" s="110" t="s">
        <v>14</v>
      </c>
      <c r="P106" s="111" t="s">
        <v>14</v>
      </c>
    </row>
    <row r="107" spans="1:16" s="128" customFormat="1" ht="18" customHeight="1" x14ac:dyDescent="0.15">
      <c r="A107" s="107">
        <v>5</v>
      </c>
      <c r="B107" s="108" t="s">
        <v>185</v>
      </c>
      <c r="C107" s="127" t="s">
        <v>105</v>
      </c>
      <c r="D107" s="107" t="s">
        <v>8</v>
      </c>
      <c r="E107" s="110" t="s">
        <v>14</v>
      </c>
      <c r="F107" s="109" t="s">
        <v>14</v>
      </c>
      <c r="G107" s="107" t="str">
        <f t="shared" si="8"/>
        <v>（全数）</v>
      </c>
      <c r="H107" s="109">
        <v>12</v>
      </c>
      <c r="I107" s="109" t="s">
        <v>192</v>
      </c>
      <c r="J107" s="109" t="s">
        <v>332</v>
      </c>
      <c r="K107" s="107" t="s">
        <v>14</v>
      </c>
      <c r="L107" s="110" t="s">
        <v>14</v>
      </c>
      <c r="M107" s="109" t="s">
        <v>14</v>
      </c>
      <c r="N107" s="107" t="s">
        <v>14</v>
      </c>
      <c r="O107" s="110" t="s">
        <v>14</v>
      </c>
      <c r="P107" s="111" t="s">
        <v>14</v>
      </c>
    </row>
    <row r="108" spans="1:16" s="128" customFormat="1" ht="18" customHeight="1" x14ac:dyDescent="0.15">
      <c r="A108" s="107">
        <v>5</v>
      </c>
      <c r="B108" s="124" t="s">
        <v>108</v>
      </c>
      <c r="C108" s="125" t="s">
        <v>109</v>
      </c>
      <c r="D108" s="107" t="s">
        <v>8</v>
      </c>
      <c r="E108" s="110" t="s">
        <v>14</v>
      </c>
      <c r="F108" s="109" t="s">
        <v>14</v>
      </c>
      <c r="G108" s="107" t="str">
        <f t="shared" si="8"/>
        <v>基幹</v>
      </c>
      <c r="H108" s="109">
        <v>251</v>
      </c>
      <c r="I108" s="109" t="str">
        <f t="shared" si="9"/>
        <v>次の月曜</v>
      </c>
      <c r="J108" s="109" t="str">
        <f t="shared" si="7"/>
        <v>c2</v>
      </c>
      <c r="K108" s="107" t="s">
        <v>14</v>
      </c>
      <c r="L108" s="110" t="s">
        <v>14</v>
      </c>
      <c r="M108" s="109" t="s">
        <v>14</v>
      </c>
      <c r="N108" s="107" t="s">
        <v>14</v>
      </c>
      <c r="O108" s="110" t="s">
        <v>14</v>
      </c>
      <c r="P108" s="111" t="s">
        <v>14</v>
      </c>
    </row>
    <row r="109" spans="1:16" s="128" customFormat="1" ht="18" customHeight="1" x14ac:dyDescent="0.15">
      <c r="A109" s="107">
        <v>5</v>
      </c>
      <c r="B109" s="108" t="s">
        <v>110</v>
      </c>
      <c r="C109" s="127" t="s">
        <v>111</v>
      </c>
      <c r="D109" s="107" t="s">
        <v>8</v>
      </c>
      <c r="E109" s="110" t="s">
        <v>14</v>
      </c>
      <c r="F109" s="109" t="s">
        <v>14</v>
      </c>
      <c r="G109" s="107" t="str">
        <f t="shared" si="8"/>
        <v>基幹</v>
      </c>
      <c r="H109" s="109">
        <v>252</v>
      </c>
      <c r="I109" s="109" t="str">
        <f t="shared" si="9"/>
        <v>翌月初日</v>
      </c>
      <c r="J109" s="109" t="str">
        <f t="shared" si="7"/>
        <v>c2</v>
      </c>
      <c r="K109" s="107" t="s">
        <v>14</v>
      </c>
      <c r="L109" s="110" t="s">
        <v>14</v>
      </c>
      <c r="M109" s="109" t="s">
        <v>14</v>
      </c>
      <c r="N109" s="107" t="s">
        <v>14</v>
      </c>
      <c r="O109" s="110" t="s">
        <v>14</v>
      </c>
      <c r="P109" s="111" t="s">
        <v>14</v>
      </c>
    </row>
    <row r="110" spans="1:16" s="128" customFormat="1" ht="18" customHeight="1" x14ac:dyDescent="0.15">
      <c r="A110" s="107">
        <v>5</v>
      </c>
      <c r="B110" s="124" t="s">
        <v>273</v>
      </c>
      <c r="C110" s="125" t="s">
        <v>113</v>
      </c>
      <c r="D110" s="107" t="s">
        <v>8</v>
      </c>
      <c r="E110" s="110" t="s">
        <v>14</v>
      </c>
      <c r="F110" s="109" t="s">
        <v>14</v>
      </c>
      <c r="G110" s="107" t="s">
        <v>326</v>
      </c>
      <c r="H110" s="109">
        <v>252</v>
      </c>
      <c r="I110" s="109" t="s">
        <v>341</v>
      </c>
      <c r="J110" s="109" t="s">
        <v>342</v>
      </c>
      <c r="K110" s="107" t="s">
        <v>14</v>
      </c>
      <c r="L110" s="110" t="s">
        <v>14</v>
      </c>
      <c r="M110" s="109" t="s">
        <v>14</v>
      </c>
      <c r="N110" s="107" t="s">
        <v>14</v>
      </c>
      <c r="O110" s="110" t="s">
        <v>14</v>
      </c>
      <c r="P110" s="111" t="s">
        <v>14</v>
      </c>
    </row>
    <row r="111" spans="1:16" s="128" customFormat="1" ht="18" customHeight="1" x14ac:dyDescent="0.15">
      <c r="A111" s="107">
        <v>5</v>
      </c>
      <c r="B111" s="124" t="s">
        <v>112</v>
      </c>
      <c r="C111" s="125" t="s">
        <v>113</v>
      </c>
      <c r="D111" s="107" t="s">
        <v>8</v>
      </c>
      <c r="E111" s="110" t="s">
        <v>14</v>
      </c>
      <c r="F111" s="109" t="s">
        <v>14</v>
      </c>
      <c r="G111" s="107" t="str">
        <f t="shared" si="8"/>
        <v>基幹</v>
      </c>
      <c r="H111" s="109">
        <v>252</v>
      </c>
      <c r="I111" s="109" t="str">
        <f t="shared" si="9"/>
        <v>翌月初日</v>
      </c>
      <c r="J111" s="109" t="str">
        <f t="shared" si="7"/>
        <v>c2</v>
      </c>
      <c r="K111" s="107" t="s">
        <v>14</v>
      </c>
      <c r="L111" s="110" t="s">
        <v>14</v>
      </c>
      <c r="M111" s="109" t="s">
        <v>14</v>
      </c>
      <c r="N111" s="107" t="s">
        <v>14</v>
      </c>
      <c r="O111" s="110" t="s">
        <v>14</v>
      </c>
      <c r="P111" s="111" t="s">
        <v>14</v>
      </c>
    </row>
    <row r="112" spans="1:16" s="128" customFormat="1" ht="18" customHeight="1" x14ac:dyDescent="0.15">
      <c r="A112" s="107">
        <v>5</v>
      </c>
      <c r="B112" s="124" t="s">
        <v>116</v>
      </c>
      <c r="C112" s="125" t="s">
        <v>117</v>
      </c>
      <c r="D112" s="107" t="s">
        <v>8</v>
      </c>
      <c r="E112" s="110" t="s">
        <v>14</v>
      </c>
      <c r="F112" s="109" t="s">
        <v>14</v>
      </c>
      <c r="G112" s="107" t="str">
        <f t="shared" si="8"/>
        <v>眼科</v>
      </c>
      <c r="H112" s="109">
        <v>23</v>
      </c>
      <c r="I112" s="109" t="str">
        <f t="shared" si="9"/>
        <v>次の月曜</v>
      </c>
      <c r="J112" s="109" t="str">
        <f t="shared" si="7"/>
        <v>c1</v>
      </c>
      <c r="K112" s="107" t="s">
        <v>14</v>
      </c>
      <c r="L112" s="110" t="s">
        <v>14</v>
      </c>
      <c r="M112" s="109" t="s">
        <v>14</v>
      </c>
      <c r="N112" s="107" t="s">
        <v>14</v>
      </c>
      <c r="O112" s="110" t="s">
        <v>14</v>
      </c>
      <c r="P112" s="111" t="s">
        <v>14</v>
      </c>
    </row>
    <row r="113" spans="1:16" s="128" customFormat="1" ht="18" customHeight="1" x14ac:dyDescent="0.15">
      <c r="A113" s="107">
        <v>5</v>
      </c>
      <c r="B113" s="124" t="s">
        <v>118</v>
      </c>
      <c r="C113" s="125" t="s">
        <v>119</v>
      </c>
      <c r="D113" s="107" t="s">
        <v>8</v>
      </c>
      <c r="E113" s="110" t="s">
        <v>14</v>
      </c>
      <c r="F113" s="109" t="s">
        <v>14</v>
      </c>
      <c r="G113" s="107" t="str">
        <f t="shared" si="8"/>
        <v>小児科</v>
      </c>
      <c r="H113" s="109">
        <v>21</v>
      </c>
      <c r="I113" s="109" t="str">
        <f t="shared" si="9"/>
        <v>次の月曜</v>
      </c>
      <c r="J113" s="109" t="str">
        <f t="shared" si="7"/>
        <v>c1</v>
      </c>
      <c r="K113" s="107" t="s">
        <v>14</v>
      </c>
      <c r="L113" s="110" t="s">
        <v>14</v>
      </c>
      <c r="M113" s="109" t="s">
        <v>14</v>
      </c>
      <c r="N113" s="107" t="s">
        <v>14</v>
      </c>
      <c r="O113" s="110" t="s">
        <v>14</v>
      </c>
      <c r="P113" s="111" t="s">
        <v>14</v>
      </c>
    </row>
    <row r="114" spans="1:16" s="128" customFormat="1" ht="18" customHeight="1" thickBot="1" x14ac:dyDescent="0.2">
      <c r="A114" s="119">
        <v>5</v>
      </c>
      <c r="B114" s="137" t="s">
        <v>120</v>
      </c>
      <c r="C114" s="138" t="s">
        <v>121</v>
      </c>
      <c r="D114" s="119" t="s">
        <v>8</v>
      </c>
      <c r="E114" s="122" t="s">
        <v>14</v>
      </c>
      <c r="F114" s="121" t="s">
        <v>14</v>
      </c>
      <c r="G114" s="119" t="s">
        <v>163</v>
      </c>
      <c r="H114" s="121">
        <v>24</v>
      </c>
      <c r="I114" s="121" t="s">
        <v>164</v>
      </c>
      <c r="J114" s="121" t="s">
        <v>165</v>
      </c>
      <c r="K114" s="119" t="s">
        <v>14</v>
      </c>
      <c r="L114" s="122" t="s">
        <v>14</v>
      </c>
      <c r="M114" s="121" t="s">
        <v>14</v>
      </c>
      <c r="N114" s="119" t="s">
        <v>14</v>
      </c>
      <c r="O114" s="122" t="s">
        <v>14</v>
      </c>
      <c r="P114" s="123" t="s">
        <v>14</v>
      </c>
    </row>
    <row r="115" spans="1:16" s="128" customFormat="1" ht="22.5" customHeight="1" thickBot="1" x14ac:dyDescent="0.2">
      <c r="A115" s="139" t="s">
        <v>190</v>
      </c>
      <c r="B115" s="140"/>
      <c r="C115" s="141"/>
      <c r="D115" s="142" t="s">
        <v>130</v>
      </c>
      <c r="E115" s="143" t="s">
        <v>130</v>
      </c>
      <c r="F115" s="144" t="s">
        <v>130</v>
      </c>
      <c r="G115" s="145" t="s">
        <v>191</v>
      </c>
      <c r="H115" s="144"/>
      <c r="I115" s="143" t="s">
        <v>192</v>
      </c>
      <c r="J115" s="146" t="s">
        <v>193</v>
      </c>
      <c r="K115" s="144" t="s">
        <v>130</v>
      </c>
      <c r="L115" s="143" t="s">
        <v>130</v>
      </c>
      <c r="M115" s="144" t="s">
        <v>130</v>
      </c>
      <c r="N115" s="147" t="s">
        <v>130</v>
      </c>
      <c r="O115" s="143" t="s">
        <v>130</v>
      </c>
      <c r="P115" s="146" t="s">
        <v>130</v>
      </c>
    </row>
    <row r="116" spans="1:16" x14ac:dyDescent="0.15">
      <c r="A116" s="148" t="s">
        <v>285</v>
      </c>
      <c r="B116" s="148"/>
    </row>
    <row r="117" spans="1:16" x14ac:dyDescent="0.15">
      <c r="B117" s="149" t="s">
        <v>286</v>
      </c>
    </row>
    <row r="118" spans="1:16" x14ac:dyDescent="0.15">
      <c r="B118" s="149" t="s">
        <v>287</v>
      </c>
    </row>
    <row r="119" spans="1:16" x14ac:dyDescent="0.15">
      <c r="B119" s="87" t="s">
        <v>288</v>
      </c>
    </row>
    <row r="120" spans="1:16" x14ac:dyDescent="0.15">
      <c r="B120" s="87" t="s">
        <v>289</v>
      </c>
    </row>
    <row r="122" spans="1:16" x14ac:dyDescent="0.15">
      <c r="A122" s="148" t="s">
        <v>323</v>
      </c>
    </row>
    <row r="123" spans="1:16" x14ac:dyDescent="0.15">
      <c r="A123" s="148" t="s">
        <v>324</v>
      </c>
    </row>
    <row r="124" spans="1:16" x14ac:dyDescent="0.15">
      <c r="A124" s="148"/>
    </row>
    <row r="125" spans="1:16" x14ac:dyDescent="0.15">
      <c r="A125" s="148"/>
    </row>
    <row r="126" spans="1:16" x14ac:dyDescent="0.15">
      <c r="A126" s="148"/>
    </row>
    <row r="127" spans="1:16" x14ac:dyDescent="0.15">
      <c r="A127" s="148"/>
    </row>
  </sheetData>
  <mergeCells count="2">
    <mergeCell ref="A3:A4"/>
    <mergeCell ref="B3:B4"/>
  </mergeCells>
  <phoneticPr fontId="2"/>
  <printOptions horizontalCentered="1"/>
  <pageMargins left="0.39370078740157483" right="0.39370078740157483" top="0.51181102362204722" bottom="0.35433070866141736" header="0.43307086614173229" footer="0.27559055118110237"/>
  <pageSetup paperSize="9" scale="52"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127"/>
  <sheetViews>
    <sheetView view="pageBreakPreview" zoomScale="75" zoomScaleNormal="75" zoomScaleSheetLayoutView="75" workbookViewId="0">
      <pane xSplit="3" ySplit="4" topLeftCell="D80" activePane="bottomRight" state="frozen"/>
      <selection pane="topRight" activeCell="D1" sqref="D1"/>
      <selection pane="bottomLeft" activeCell="A5" sqref="A5"/>
      <selection pane="bottomRight" activeCell="B102" sqref="B102"/>
    </sheetView>
  </sheetViews>
  <sheetFormatPr defaultRowHeight="13.5" x14ac:dyDescent="0.15"/>
  <cols>
    <col min="1" max="1" width="9" style="88"/>
    <col min="2" max="2" width="50" style="87" customWidth="1"/>
    <col min="3" max="3" width="4.375" style="87" hidden="1" customWidth="1"/>
    <col min="4" max="4" width="10.875" style="87" customWidth="1"/>
    <col min="5" max="5" width="10.625" style="87" customWidth="1"/>
    <col min="6" max="6" width="12.625" style="87" customWidth="1"/>
    <col min="7" max="7" width="10.625" style="87" customWidth="1"/>
    <col min="8" max="8" width="10.625" style="87" hidden="1" customWidth="1"/>
    <col min="9" max="12" width="9" style="87"/>
    <col min="13" max="13" width="12.625" style="87" customWidth="1"/>
    <col min="14" max="15" width="9" style="87"/>
    <col min="16" max="16" width="12.625" style="87" customWidth="1"/>
    <col min="17" max="16384" width="9" style="87"/>
  </cols>
  <sheetData>
    <row r="1" spans="1:16" ht="18.75" x14ac:dyDescent="0.2">
      <c r="A1" s="86" t="s">
        <v>194</v>
      </c>
    </row>
    <row r="2" spans="1:16" ht="20.25" customHeight="1" thickBot="1" x14ac:dyDescent="0.2"/>
    <row r="3" spans="1:16" s="88" customFormat="1" ht="18" customHeight="1" x14ac:dyDescent="0.15">
      <c r="A3" s="251" t="s">
        <v>123</v>
      </c>
      <c r="B3" s="253" t="s">
        <v>124</v>
      </c>
      <c r="C3" s="89" t="s">
        <v>0</v>
      </c>
      <c r="D3" s="90" t="s">
        <v>125</v>
      </c>
      <c r="E3" s="91"/>
      <c r="F3" s="92"/>
      <c r="G3" s="90" t="s">
        <v>126</v>
      </c>
      <c r="H3" s="91"/>
      <c r="I3" s="91"/>
      <c r="J3" s="92"/>
      <c r="K3" s="90" t="s">
        <v>183</v>
      </c>
      <c r="L3" s="91"/>
      <c r="M3" s="92"/>
      <c r="N3" s="90" t="s">
        <v>184</v>
      </c>
      <c r="O3" s="91"/>
      <c r="P3" s="93"/>
    </row>
    <row r="4" spans="1:16" s="101" customFormat="1" ht="27.75" thickBot="1" x14ac:dyDescent="0.2">
      <c r="A4" s="252"/>
      <c r="B4" s="254"/>
      <c r="C4" s="94"/>
      <c r="D4" s="95" t="s">
        <v>161</v>
      </c>
      <c r="E4" s="96" t="s">
        <v>275</v>
      </c>
      <c r="F4" s="97" t="s">
        <v>1</v>
      </c>
      <c r="G4" s="98" t="s">
        <v>2</v>
      </c>
      <c r="H4" s="97" t="s">
        <v>2</v>
      </c>
      <c r="I4" s="99" t="s">
        <v>3</v>
      </c>
      <c r="J4" s="94" t="s">
        <v>4</v>
      </c>
      <c r="K4" s="95" t="s">
        <v>5</v>
      </c>
      <c r="L4" s="96" t="s">
        <v>275</v>
      </c>
      <c r="M4" s="97" t="s">
        <v>1</v>
      </c>
      <c r="N4" s="95" t="s">
        <v>5</v>
      </c>
      <c r="O4" s="96" t="s">
        <v>275</v>
      </c>
      <c r="P4" s="100" t="s">
        <v>1</v>
      </c>
    </row>
    <row r="5" spans="1:16" s="101" customFormat="1" ht="18" customHeight="1" x14ac:dyDescent="0.15">
      <c r="A5" s="102">
        <v>1</v>
      </c>
      <c r="B5" s="103" t="s">
        <v>7</v>
      </c>
      <c r="C5" s="104"/>
      <c r="D5" s="102" t="s">
        <v>8</v>
      </c>
      <c r="E5" s="105" t="s">
        <v>8</v>
      </c>
      <c r="F5" s="104" t="s">
        <v>8</v>
      </c>
      <c r="G5" s="102" t="str">
        <f>IF(H5=11,"（全数）",IF(H5=12,"（全数）",IF(H5=21,"小児科",IF(H5=22,"インフル",IF(H5=23,"眼科",IF(H5=24,"ＳＴＤ",IF(H5=251,"基幹",IF(H5=252,"基幹"))))))))</f>
        <v>（全数）</v>
      </c>
      <c r="H5" s="104">
        <v>11</v>
      </c>
      <c r="I5" s="104" t="str">
        <f>IF(H5=11,"直ちに",IF(H5=12,"７日以内",IF(H5=21,"次の月曜",IF(H5=22,"次の月曜",IF(H5=23,"次の月曜",IF(H5=24,"翌月初日",IF(H5=251,"次の月曜",IF(H5=252,"翌月初日"))))))))</f>
        <v>直ちに</v>
      </c>
      <c r="J5" s="104" t="str">
        <f t="shared" ref="J5:J92" si="0">IF(H5=11,"a",IF(H5=12,"b1",IF(H5=21,"c1",IF(H5=22,"c1",IF(H5=23,"c1",IF(H5=24,"c1","c2"))))))</f>
        <v>a</v>
      </c>
      <c r="K5" s="102" t="s">
        <v>8</v>
      </c>
      <c r="L5" s="105" t="s">
        <v>8</v>
      </c>
      <c r="M5" s="104" t="s">
        <v>8</v>
      </c>
      <c r="N5" s="102" t="s">
        <v>8</v>
      </c>
      <c r="O5" s="105" t="s">
        <v>8</v>
      </c>
      <c r="P5" s="106" t="s">
        <v>8</v>
      </c>
    </row>
    <row r="6" spans="1:16" s="101" customFormat="1" ht="18" customHeight="1" x14ac:dyDescent="0.15">
      <c r="A6" s="107">
        <v>1</v>
      </c>
      <c r="B6" s="108" t="s">
        <v>9</v>
      </c>
      <c r="C6" s="109"/>
      <c r="D6" s="107" t="s">
        <v>8</v>
      </c>
      <c r="E6" s="110" t="s">
        <v>8</v>
      </c>
      <c r="F6" s="109" t="s">
        <v>8</v>
      </c>
      <c r="G6" s="107" t="str">
        <f t="shared" ref="G6:G23" si="1">IF(H6=11,"（全数）",IF(H6=12,"（全数）",IF(H6=21,"小児科",IF(H6=22,"インフル",IF(H6=23,"眼科",IF(H6=24,"ＳＴＤ",IF(H6=251,"基幹",IF(H6=252,"基幹"))))))))</f>
        <v>（全数）</v>
      </c>
      <c r="H6" s="109">
        <v>11</v>
      </c>
      <c r="I6" s="109" t="str">
        <f t="shared" ref="I6:I24" si="2">IF(H6=11,"直ちに",IF(H6=12,"７日以内",IF(H6=21,"次の月曜",IF(H6=22,"次の月曜",IF(H6=23,"次の月曜",IF(H6=24,"翌月初日",IF(H6=251,"次の月曜",IF(H6=252,"翌月初日"))))))))</f>
        <v>直ちに</v>
      </c>
      <c r="J6" s="109" t="str">
        <f t="shared" si="0"/>
        <v>a</v>
      </c>
      <c r="K6" s="107" t="s">
        <v>8</v>
      </c>
      <c r="L6" s="110" t="s">
        <v>8</v>
      </c>
      <c r="M6" s="109" t="s">
        <v>8</v>
      </c>
      <c r="N6" s="107" t="s">
        <v>8</v>
      </c>
      <c r="O6" s="110" t="s">
        <v>8</v>
      </c>
      <c r="P6" s="111" t="s">
        <v>8</v>
      </c>
    </row>
    <row r="7" spans="1:16" s="101" customFormat="1" ht="18" customHeight="1" x14ac:dyDescent="0.15">
      <c r="A7" s="107">
        <v>1</v>
      </c>
      <c r="B7" s="108" t="s">
        <v>128</v>
      </c>
      <c r="C7" s="109"/>
      <c r="D7" s="107" t="s">
        <v>8</v>
      </c>
      <c r="E7" s="110" t="s">
        <v>8</v>
      </c>
      <c r="F7" s="109" t="s">
        <v>8</v>
      </c>
      <c r="G7" s="107" t="str">
        <f>IF(H7=11,"（全数）",IF(H7=12,"（全数）",IF(H7=21,"小児科",IF(H7=22,"インフル",IF(H7=23,"眼科",IF(H7=24,"ＳＴＤ",IF(H7=251,"基幹",IF(H7=252,"基幹"))))))))</f>
        <v>（全数）</v>
      </c>
      <c r="H7" s="109">
        <v>11</v>
      </c>
      <c r="I7" s="109" t="str">
        <f t="shared" si="2"/>
        <v>直ちに</v>
      </c>
      <c r="J7" s="109" t="str">
        <f t="shared" si="0"/>
        <v>a</v>
      </c>
      <c r="K7" s="107" t="s">
        <v>8</v>
      </c>
      <c r="L7" s="110" t="s">
        <v>8</v>
      </c>
      <c r="M7" s="109" t="s">
        <v>8</v>
      </c>
      <c r="N7" s="107" t="s">
        <v>8</v>
      </c>
      <c r="O7" s="110" t="s">
        <v>8</v>
      </c>
      <c r="P7" s="111" t="s">
        <v>8</v>
      </c>
    </row>
    <row r="8" spans="1:16" s="101" customFormat="1" ht="18" customHeight="1" x14ac:dyDescent="0.15">
      <c r="A8" s="107">
        <v>1</v>
      </c>
      <c r="B8" s="108" t="s">
        <v>166</v>
      </c>
      <c r="C8" s="109"/>
      <c r="D8" s="107" t="s">
        <v>8</v>
      </c>
      <c r="E8" s="110" t="s">
        <v>8</v>
      </c>
      <c r="F8" s="109" t="s">
        <v>8</v>
      </c>
      <c r="G8" s="107" t="str">
        <f>IF(H8=11,"（全数）",IF(H8=12,"（全数）",IF(H8=21,"小児科",IF(H8=22,"インフル",IF(H8=23,"眼科",IF(H8=24,"ＳＴＤ",IF(H8=251,"基幹",IF(H8=252,"基幹"))))))))</f>
        <v>（全数）</v>
      </c>
      <c r="H8" s="109">
        <v>11</v>
      </c>
      <c r="I8" s="109" t="str">
        <f t="shared" si="2"/>
        <v>直ちに</v>
      </c>
      <c r="J8" s="109" t="str">
        <f t="shared" si="0"/>
        <v>a</v>
      </c>
      <c r="K8" s="107" t="s">
        <v>8</v>
      </c>
      <c r="L8" s="110" t="s">
        <v>8</v>
      </c>
      <c r="M8" s="109" t="s">
        <v>8</v>
      </c>
      <c r="N8" s="107" t="s">
        <v>8</v>
      </c>
      <c r="O8" s="110" t="s">
        <v>8</v>
      </c>
      <c r="P8" s="111" t="s">
        <v>8</v>
      </c>
    </row>
    <row r="9" spans="1:16" s="101" customFormat="1" ht="18" customHeight="1" x14ac:dyDescent="0.15">
      <c r="A9" s="107">
        <v>1</v>
      </c>
      <c r="B9" s="108" t="s">
        <v>10</v>
      </c>
      <c r="C9" s="109"/>
      <c r="D9" s="107" t="s">
        <v>8</v>
      </c>
      <c r="E9" s="110" t="s">
        <v>8</v>
      </c>
      <c r="F9" s="109" t="s">
        <v>8</v>
      </c>
      <c r="G9" s="107" t="str">
        <f t="shared" si="1"/>
        <v>（全数）</v>
      </c>
      <c r="H9" s="109">
        <v>11</v>
      </c>
      <c r="I9" s="109" t="str">
        <f t="shared" si="2"/>
        <v>直ちに</v>
      </c>
      <c r="J9" s="109" t="str">
        <f t="shared" si="0"/>
        <v>a</v>
      </c>
      <c r="K9" s="107" t="s">
        <v>8</v>
      </c>
      <c r="L9" s="110" t="s">
        <v>8</v>
      </c>
      <c r="M9" s="109" t="s">
        <v>8</v>
      </c>
      <c r="N9" s="107" t="s">
        <v>8</v>
      </c>
      <c r="O9" s="110" t="s">
        <v>8</v>
      </c>
      <c r="P9" s="111" t="s">
        <v>8</v>
      </c>
    </row>
    <row r="10" spans="1:16" s="101" customFormat="1" ht="18" customHeight="1" x14ac:dyDescent="0.15">
      <c r="A10" s="107">
        <v>1</v>
      </c>
      <c r="B10" s="108" t="s">
        <v>11</v>
      </c>
      <c r="C10" s="109"/>
      <c r="D10" s="107" t="s">
        <v>8</v>
      </c>
      <c r="E10" s="110" t="s">
        <v>8</v>
      </c>
      <c r="F10" s="109" t="s">
        <v>8</v>
      </c>
      <c r="G10" s="107" t="str">
        <f t="shared" si="1"/>
        <v>（全数）</v>
      </c>
      <c r="H10" s="109">
        <v>11</v>
      </c>
      <c r="I10" s="109" t="str">
        <f t="shared" si="2"/>
        <v>直ちに</v>
      </c>
      <c r="J10" s="109" t="str">
        <f t="shared" si="0"/>
        <v>a</v>
      </c>
      <c r="K10" s="107" t="s">
        <v>8</v>
      </c>
      <c r="L10" s="110" t="s">
        <v>8</v>
      </c>
      <c r="M10" s="109" t="s">
        <v>8</v>
      </c>
      <c r="N10" s="107" t="s">
        <v>8</v>
      </c>
      <c r="O10" s="110" t="s">
        <v>8</v>
      </c>
      <c r="P10" s="111" t="s">
        <v>8</v>
      </c>
    </row>
    <row r="11" spans="1:16" s="101" customFormat="1" ht="18" customHeight="1" thickBot="1" x14ac:dyDescent="0.2">
      <c r="A11" s="95">
        <v>1</v>
      </c>
      <c r="B11" s="112" t="s">
        <v>12</v>
      </c>
      <c r="C11" s="94"/>
      <c r="D11" s="95" t="s">
        <v>8</v>
      </c>
      <c r="E11" s="99" t="s">
        <v>8</v>
      </c>
      <c r="F11" s="94" t="s">
        <v>8</v>
      </c>
      <c r="G11" s="95" t="str">
        <f t="shared" si="1"/>
        <v>（全数）</v>
      </c>
      <c r="H11" s="94">
        <v>11</v>
      </c>
      <c r="I11" s="94" t="str">
        <f t="shared" si="2"/>
        <v>直ちに</v>
      </c>
      <c r="J11" s="94" t="str">
        <f t="shared" si="0"/>
        <v>a</v>
      </c>
      <c r="K11" s="95" t="s">
        <v>8</v>
      </c>
      <c r="L11" s="99" t="s">
        <v>8</v>
      </c>
      <c r="M11" s="94" t="s">
        <v>8</v>
      </c>
      <c r="N11" s="95" t="s">
        <v>8</v>
      </c>
      <c r="O11" s="99" t="s">
        <v>8</v>
      </c>
      <c r="P11" s="113" t="s">
        <v>8</v>
      </c>
    </row>
    <row r="12" spans="1:16" s="101" customFormat="1" ht="18" customHeight="1" x14ac:dyDescent="0.15">
      <c r="A12" s="114">
        <v>2</v>
      </c>
      <c r="B12" s="115" t="s">
        <v>13</v>
      </c>
      <c r="C12" s="116"/>
      <c r="D12" s="114" t="s">
        <v>8</v>
      </c>
      <c r="E12" s="117" t="s">
        <v>325</v>
      </c>
      <c r="F12" s="116" t="s">
        <v>8</v>
      </c>
      <c r="G12" s="114" t="str">
        <f t="shared" si="1"/>
        <v>（全数）</v>
      </c>
      <c r="H12" s="116">
        <v>11</v>
      </c>
      <c r="I12" s="116" t="str">
        <f t="shared" si="2"/>
        <v>直ちに</v>
      </c>
      <c r="J12" s="116" t="str">
        <f t="shared" si="0"/>
        <v>a</v>
      </c>
      <c r="K12" s="114" t="s">
        <v>8</v>
      </c>
      <c r="L12" s="117" t="s">
        <v>14</v>
      </c>
      <c r="M12" s="116" t="s">
        <v>14</v>
      </c>
      <c r="N12" s="114" t="s">
        <v>8</v>
      </c>
      <c r="O12" s="117" t="s">
        <v>14</v>
      </c>
      <c r="P12" s="118" t="s">
        <v>8</v>
      </c>
    </row>
    <row r="13" spans="1:16" s="101" customFormat="1" ht="18" customHeight="1" x14ac:dyDescent="0.15">
      <c r="A13" s="107">
        <v>2</v>
      </c>
      <c r="B13" s="108" t="s">
        <v>167</v>
      </c>
      <c r="C13" s="109"/>
      <c r="D13" s="107" t="s">
        <v>8</v>
      </c>
      <c r="E13" s="110" t="s">
        <v>8</v>
      </c>
      <c r="F13" s="109" t="s">
        <v>8</v>
      </c>
      <c r="G13" s="107" t="str">
        <f>IF(H13=11,"（全数）",IF(H13=12,"（全数）",IF(H13=21,"小児科",IF(H13=22,"インフル",IF(H13=23,"眼科",IF(H13=24,"ＳＴＤ",IF(H13=251,"基幹",IF(H13=252,"基幹"))))))))</f>
        <v>（全数）</v>
      </c>
      <c r="H13" s="109">
        <v>11</v>
      </c>
      <c r="I13" s="109" t="str">
        <f t="shared" si="2"/>
        <v>直ちに</v>
      </c>
      <c r="J13" s="109" t="str">
        <f t="shared" si="0"/>
        <v>a</v>
      </c>
      <c r="K13" s="107" t="s">
        <v>8</v>
      </c>
      <c r="L13" s="110" t="s">
        <v>8</v>
      </c>
      <c r="M13" s="109" t="s">
        <v>14</v>
      </c>
      <c r="N13" s="107" t="s">
        <v>8</v>
      </c>
      <c r="O13" s="110" t="s">
        <v>8</v>
      </c>
      <c r="P13" s="111" t="s">
        <v>8</v>
      </c>
    </row>
    <row r="14" spans="1:16" s="101" customFormat="1" ht="18" customHeight="1" x14ac:dyDescent="0.15">
      <c r="A14" s="107">
        <v>2</v>
      </c>
      <c r="B14" s="108" t="s">
        <v>186</v>
      </c>
      <c r="C14" s="109"/>
      <c r="D14" s="107" t="s">
        <v>8</v>
      </c>
      <c r="E14" s="110" t="s">
        <v>325</v>
      </c>
      <c r="F14" s="109" t="s">
        <v>8</v>
      </c>
      <c r="G14" s="107" t="str">
        <f t="shared" si="1"/>
        <v>（全数）</v>
      </c>
      <c r="H14" s="109">
        <v>11</v>
      </c>
      <c r="I14" s="109" t="str">
        <f t="shared" si="2"/>
        <v>直ちに</v>
      </c>
      <c r="J14" s="109" t="str">
        <f t="shared" si="0"/>
        <v>a</v>
      </c>
      <c r="K14" s="107" t="s">
        <v>8</v>
      </c>
      <c r="L14" s="110" t="s">
        <v>14</v>
      </c>
      <c r="M14" s="109" t="s">
        <v>14</v>
      </c>
      <c r="N14" s="107" t="s">
        <v>8</v>
      </c>
      <c r="O14" s="110" t="s">
        <v>14</v>
      </c>
      <c r="P14" s="111" t="s">
        <v>8</v>
      </c>
    </row>
    <row r="15" spans="1:16" s="101" customFormat="1" ht="30" customHeight="1" x14ac:dyDescent="0.15">
      <c r="A15" s="119">
        <v>2</v>
      </c>
      <c r="B15" s="120" t="s">
        <v>269</v>
      </c>
      <c r="C15" s="121"/>
      <c r="D15" s="119" t="s">
        <v>8</v>
      </c>
      <c r="E15" s="122" t="s">
        <v>8</v>
      </c>
      <c r="F15" s="121" t="s">
        <v>8</v>
      </c>
      <c r="G15" s="119" t="str">
        <f>IF(H15=11,"（全数）",IF(H15=12,"（全数）",IF(H15=21,"小児科",IF(H15=22,"インフル",IF(H15=23,"眼科",IF(H15=24,"ＳＴＤ",IF(H15=251,"基幹",IF(H15=252,"基幹"))))))))</f>
        <v>（全数）</v>
      </c>
      <c r="H15" s="121">
        <v>11</v>
      </c>
      <c r="I15" s="121" t="str">
        <f>IF(H15=11,"直ちに",IF(H15=12,"７日以内",IF(H15=21,"次の月曜",IF(H15=22,"次の月曜",IF(H15=23,"次の月曜",IF(H15=24,"翌月初日",IF(H15=251,"次の月曜",IF(H15=252,"翌月初日"))))))))</f>
        <v>直ちに</v>
      </c>
      <c r="J15" s="121" t="str">
        <f t="shared" si="0"/>
        <v>a</v>
      </c>
      <c r="K15" s="119" t="s">
        <v>8</v>
      </c>
      <c r="L15" s="122" t="s">
        <v>8</v>
      </c>
      <c r="M15" s="123" t="s">
        <v>127</v>
      </c>
      <c r="N15" s="119" t="s">
        <v>8</v>
      </c>
      <c r="O15" s="122" t="s">
        <v>8</v>
      </c>
      <c r="P15" s="123" t="s">
        <v>130</v>
      </c>
    </row>
    <row r="16" spans="1:16" s="101" customFormat="1" ht="30" customHeight="1" x14ac:dyDescent="0.15">
      <c r="A16" s="119">
        <v>2</v>
      </c>
      <c r="B16" s="120" t="s">
        <v>343</v>
      </c>
      <c r="C16" s="121"/>
      <c r="D16" s="119" t="s">
        <v>8</v>
      </c>
      <c r="E16" s="122" t="s">
        <v>8</v>
      </c>
      <c r="F16" s="121" t="s">
        <v>8</v>
      </c>
      <c r="G16" s="119" t="str">
        <f>IF(H16=11,"（全数）",IF(H16=12,"（全数）",IF(H16=21,"小児科",IF(H16=22,"インフル",IF(H16=23,"眼科",IF(H16=24,"ＳＴＤ",IF(H16=251,"基幹",IF(H16=252,"基幹"))))))))</f>
        <v>（全数）</v>
      </c>
      <c r="H16" s="121">
        <v>11</v>
      </c>
      <c r="I16" s="121" t="str">
        <f>IF(H16=11,"直ちに",IF(H16=12,"７日以内",IF(H16=21,"次の月曜",IF(H16=22,"次の月曜",IF(H16=23,"次の月曜",IF(H16=24,"翌月初日",IF(H16=251,"次の月曜",IF(H16=252,"翌月初日"))))))))</f>
        <v>直ちに</v>
      </c>
      <c r="J16" s="121" t="str">
        <f t="shared" si="0"/>
        <v>a</v>
      </c>
      <c r="K16" s="119" t="s">
        <v>8</v>
      </c>
      <c r="L16" s="122" t="s">
        <v>8</v>
      </c>
      <c r="M16" s="123" t="s">
        <v>127</v>
      </c>
      <c r="N16" s="119" t="s">
        <v>8</v>
      </c>
      <c r="O16" s="122" t="s">
        <v>8</v>
      </c>
      <c r="P16" s="123" t="s">
        <v>130</v>
      </c>
    </row>
    <row r="17" spans="1:16" s="101" customFormat="1" ht="18" customHeight="1" x14ac:dyDescent="0.15">
      <c r="A17" s="119">
        <v>2</v>
      </c>
      <c r="B17" s="120" t="s">
        <v>187</v>
      </c>
      <c r="C17" s="121"/>
      <c r="D17" s="119" t="s">
        <v>8</v>
      </c>
      <c r="E17" s="122" t="s">
        <v>8</v>
      </c>
      <c r="F17" s="121" t="s">
        <v>8</v>
      </c>
      <c r="G17" s="119" t="s">
        <v>326</v>
      </c>
      <c r="H17" s="121">
        <v>11</v>
      </c>
      <c r="I17" s="121" t="s">
        <v>327</v>
      </c>
      <c r="J17" s="121" t="s">
        <v>328</v>
      </c>
      <c r="K17" s="119" t="s">
        <v>8</v>
      </c>
      <c r="L17" s="122" t="s">
        <v>8</v>
      </c>
      <c r="M17" s="123" t="s">
        <v>14</v>
      </c>
      <c r="N17" s="119" t="s">
        <v>8</v>
      </c>
      <c r="O17" s="122" t="s">
        <v>8</v>
      </c>
      <c r="P17" s="123" t="s">
        <v>8</v>
      </c>
    </row>
    <row r="18" spans="1:16" s="101" customFormat="1" ht="18" customHeight="1" thickBot="1" x14ac:dyDescent="0.2">
      <c r="A18" s="119">
        <v>2</v>
      </c>
      <c r="B18" s="120" t="s">
        <v>329</v>
      </c>
      <c r="C18" s="121"/>
      <c r="D18" s="119" t="s">
        <v>8</v>
      </c>
      <c r="E18" s="122" t="s">
        <v>8</v>
      </c>
      <c r="F18" s="121" t="s">
        <v>8</v>
      </c>
      <c r="G18" s="119" t="str">
        <f>IF(H18=11,"（全数）",IF(H18=12,"（全数）",IF(H18=21,"小児科",IF(H18=22,"インフル",IF(H18=23,"眼科",IF(H18=24,"ＳＴＤ",IF(H18=251,"基幹",IF(H18=252,"基幹"))))))))</f>
        <v>（全数）</v>
      </c>
      <c r="H18" s="121">
        <v>11</v>
      </c>
      <c r="I18" s="121" t="str">
        <f>IF(H18=11,"直ちに",IF(H18=12,"７日以内",IF(H18=21,"次の月曜",IF(H18=22,"次の月曜",IF(H18=23,"次の月曜",IF(H18=24,"翌月初日",IF(H18=251,"次の月曜",IF(H18=252,"翌月初日"))))))))</f>
        <v>直ちに</v>
      </c>
      <c r="J18" s="121" t="str">
        <f>IF(H18=11,"a",IF(H18=12,"b1",IF(H18=21,"c1",IF(H18=22,"c1",IF(H18=23,"c1",IF(H18=24,"c1","c2"))))))</f>
        <v>a</v>
      </c>
      <c r="K18" s="119" t="s">
        <v>8</v>
      </c>
      <c r="L18" s="122" t="s">
        <v>8</v>
      </c>
      <c r="M18" s="123" t="s">
        <v>127</v>
      </c>
      <c r="N18" s="119" t="s">
        <v>8</v>
      </c>
      <c r="O18" s="122" t="s">
        <v>8</v>
      </c>
      <c r="P18" s="123" t="s">
        <v>130</v>
      </c>
    </row>
    <row r="19" spans="1:16" s="101" customFormat="1" ht="18" customHeight="1" x14ac:dyDescent="0.15">
      <c r="A19" s="102">
        <v>3</v>
      </c>
      <c r="B19" s="103" t="s">
        <v>15</v>
      </c>
      <c r="C19" s="104"/>
      <c r="D19" s="102" t="s">
        <v>8</v>
      </c>
      <c r="E19" s="105" t="s">
        <v>14</v>
      </c>
      <c r="F19" s="104" t="s">
        <v>8</v>
      </c>
      <c r="G19" s="102" t="str">
        <f>IF(H19=11,"（全数）",IF(H19=12,"（全数）",IF(H19=21,"小児科",IF(H19=22,"インフル",IF(H19=23,"眼科",IF(H19=24,"ＳＴＤ",IF(H19=251,"基幹",IF(H19=252,"基幹"))))))))</f>
        <v>（全数）</v>
      </c>
      <c r="H19" s="104">
        <v>11</v>
      </c>
      <c r="I19" s="104" t="str">
        <f>IF(H19=11,"直ちに",IF(H19=12,"７日以内",IF(H19=21,"次の月曜",IF(H19=22,"次の月曜",IF(H19=23,"次の月曜",IF(H19=24,"翌月初日",IF(H19=251,"次の月曜",IF(H19=252,"翌月初日"))))))))</f>
        <v>直ちに</v>
      </c>
      <c r="J19" s="104" t="str">
        <f t="shared" si="0"/>
        <v>a</v>
      </c>
      <c r="K19" s="102" t="s">
        <v>14</v>
      </c>
      <c r="L19" s="105" t="s">
        <v>14</v>
      </c>
      <c r="M19" s="104" t="s">
        <v>14</v>
      </c>
      <c r="N19" s="102" t="s">
        <v>8</v>
      </c>
      <c r="O19" s="105" t="s">
        <v>14</v>
      </c>
      <c r="P19" s="106" t="s">
        <v>8</v>
      </c>
    </row>
    <row r="20" spans="1:16" s="101" customFormat="1" ht="18" customHeight="1" x14ac:dyDescent="0.15">
      <c r="A20" s="107">
        <v>3</v>
      </c>
      <c r="B20" s="108" t="s">
        <v>16</v>
      </c>
      <c r="C20" s="109"/>
      <c r="D20" s="107" t="s">
        <v>8</v>
      </c>
      <c r="E20" s="110" t="s">
        <v>14</v>
      </c>
      <c r="F20" s="109" t="s">
        <v>8</v>
      </c>
      <c r="G20" s="107" t="str">
        <f>IF(H20=11,"（全数）",IF(H20=12,"（全数）",IF(H20=21,"小児科",IF(H20=22,"インフル",IF(H20=23,"眼科",IF(H20=24,"ＳＴＤ",IF(H20=251,"基幹",IF(H20=252,"基幹"))))))))</f>
        <v>（全数）</v>
      </c>
      <c r="H20" s="109">
        <v>11</v>
      </c>
      <c r="I20" s="109" t="str">
        <f>IF(H20=11,"直ちに",IF(H20=12,"７日以内",IF(H20=21,"次の月曜",IF(H20=22,"次の月曜",IF(H20=23,"次の月曜",IF(H20=24,"翌月初日",IF(H20=251,"次の月曜",IF(H20=252,"翌月初日"))))))))</f>
        <v>直ちに</v>
      </c>
      <c r="J20" s="109" t="str">
        <f t="shared" si="0"/>
        <v>a</v>
      </c>
      <c r="K20" s="107" t="s">
        <v>14</v>
      </c>
      <c r="L20" s="110" t="s">
        <v>14</v>
      </c>
      <c r="M20" s="109" t="s">
        <v>14</v>
      </c>
      <c r="N20" s="107" t="s">
        <v>8</v>
      </c>
      <c r="O20" s="110" t="s">
        <v>14</v>
      </c>
      <c r="P20" s="111" t="s">
        <v>8</v>
      </c>
    </row>
    <row r="21" spans="1:16" s="101" customFormat="1" ht="18" customHeight="1" x14ac:dyDescent="0.15">
      <c r="A21" s="107">
        <v>3</v>
      </c>
      <c r="B21" s="108" t="s">
        <v>19</v>
      </c>
      <c r="C21" s="109"/>
      <c r="D21" s="107" t="s">
        <v>8</v>
      </c>
      <c r="E21" s="110" t="s">
        <v>14</v>
      </c>
      <c r="F21" s="109" t="s">
        <v>8</v>
      </c>
      <c r="G21" s="107" t="str">
        <f>IF(H21=11,"（全数）",IF(H21=12,"（全数）",IF(H21=21,"小児科",IF(H21=22,"インフル",IF(H21=23,"眼科",IF(H21=24,"ＳＴＤ",IF(H21=251,"基幹",IF(H21=252,"基幹"))))))))</f>
        <v>（全数）</v>
      </c>
      <c r="H21" s="109">
        <v>11</v>
      </c>
      <c r="I21" s="109" t="str">
        <f>IF(H21=11,"直ちに",IF(H21=12,"７日以内",IF(H21=21,"次の月曜",IF(H21=22,"次の月曜",IF(H21=23,"次の月曜",IF(H21=24,"翌月初日",IF(H21=251,"次の月曜",IF(H21=252,"翌月初日"))))))))</f>
        <v>直ちに</v>
      </c>
      <c r="J21" s="109" t="str">
        <f t="shared" si="0"/>
        <v>a</v>
      </c>
      <c r="K21" s="107" t="s">
        <v>14</v>
      </c>
      <c r="L21" s="110" t="s">
        <v>14</v>
      </c>
      <c r="M21" s="109" t="s">
        <v>14</v>
      </c>
      <c r="N21" s="107" t="s">
        <v>8</v>
      </c>
      <c r="O21" s="110" t="s">
        <v>14</v>
      </c>
      <c r="P21" s="111" t="s">
        <v>8</v>
      </c>
    </row>
    <row r="22" spans="1:16" s="101" customFormat="1" ht="18" customHeight="1" x14ac:dyDescent="0.15">
      <c r="A22" s="107">
        <v>3</v>
      </c>
      <c r="B22" s="108" t="s">
        <v>17</v>
      </c>
      <c r="C22" s="109"/>
      <c r="D22" s="107" t="s">
        <v>8</v>
      </c>
      <c r="E22" s="110" t="s">
        <v>14</v>
      </c>
      <c r="F22" s="109" t="s">
        <v>8</v>
      </c>
      <c r="G22" s="107" t="str">
        <f t="shared" si="1"/>
        <v>（全数）</v>
      </c>
      <c r="H22" s="109">
        <v>11</v>
      </c>
      <c r="I22" s="109" t="str">
        <f t="shared" si="2"/>
        <v>直ちに</v>
      </c>
      <c r="J22" s="109" t="str">
        <f t="shared" si="0"/>
        <v>a</v>
      </c>
      <c r="K22" s="107" t="s">
        <v>14</v>
      </c>
      <c r="L22" s="110" t="s">
        <v>14</v>
      </c>
      <c r="M22" s="109" t="s">
        <v>14</v>
      </c>
      <c r="N22" s="107" t="s">
        <v>8</v>
      </c>
      <c r="O22" s="110" t="s">
        <v>14</v>
      </c>
      <c r="P22" s="111" t="s">
        <v>8</v>
      </c>
    </row>
    <row r="23" spans="1:16" s="101" customFormat="1" ht="18" customHeight="1" thickBot="1" x14ac:dyDescent="0.2">
      <c r="A23" s="95">
        <v>3</v>
      </c>
      <c r="B23" s="112" t="s">
        <v>18</v>
      </c>
      <c r="C23" s="94"/>
      <c r="D23" s="95" t="s">
        <v>8</v>
      </c>
      <c r="E23" s="99" t="s">
        <v>14</v>
      </c>
      <c r="F23" s="94" t="s">
        <v>8</v>
      </c>
      <c r="G23" s="95" t="str">
        <f t="shared" si="1"/>
        <v>（全数）</v>
      </c>
      <c r="H23" s="94">
        <v>11</v>
      </c>
      <c r="I23" s="94" t="str">
        <f t="shared" si="2"/>
        <v>直ちに</v>
      </c>
      <c r="J23" s="94" t="str">
        <f t="shared" si="0"/>
        <v>a</v>
      </c>
      <c r="K23" s="95" t="s">
        <v>14</v>
      </c>
      <c r="L23" s="99" t="s">
        <v>14</v>
      </c>
      <c r="M23" s="94" t="s">
        <v>14</v>
      </c>
      <c r="N23" s="95" t="s">
        <v>8</v>
      </c>
      <c r="O23" s="99" t="s">
        <v>14</v>
      </c>
      <c r="P23" s="113" t="s">
        <v>8</v>
      </c>
    </row>
    <row r="24" spans="1:16" s="101" customFormat="1" ht="18" customHeight="1" x14ac:dyDescent="0.15">
      <c r="A24" s="114">
        <v>4</v>
      </c>
      <c r="B24" s="115" t="s">
        <v>129</v>
      </c>
      <c r="C24" s="116"/>
      <c r="D24" s="114" t="s">
        <v>130</v>
      </c>
      <c r="E24" s="117" t="s">
        <v>14</v>
      </c>
      <c r="F24" s="116" t="s">
        <v>130</v>
      </c>
      <c r="G24" s="114" t="str">
        <f>IF(H24=11,"（全数）",IF(H24=12,"（全数）",IF(H24=21,"小児科",IF(H24=22,"インフル",IF(H24=23,"眼科",IF(H24=24,"ＳＴＤ",IF(H24=251,"基幹",IF(H24=252,"基幹"))))))))</f>
        <v>（全数）</v>
      </c>
      <c r="H24" s="116">
        <v>11</v>
      </c>
      <c r="I24" s="116" t="str">
        <f t="shared" si="2"/>
        <v>直ちに</v>
      </c>
      <c r="J24" s="116" t="str">
        <f t="shared" si="0"/>
        <v>a</v>
      </c>
      <c r="K24" s="114" t="s">
        <v>14</v>
      </c>
      <c r="L24" s="117" t="s">
        <v>14</v>
      </c>
      <c r="M24" s="116" t="s">
        <v>14</v>
      </c>
      <c r="N24" s="114" t="s">
        <v>14</v>
      </c>
      <c r="O24" s="117" t="s">
        <v>14</v>
      </c>
      <c r="P24" s="118" t="s">
        <v>14</v>
      </c>
    </row>
    <row r="25" spans="1:16" s="126" customFormat="1" ht="18" customHeight="1" x14ac:dyDescent="0.15">
      <c r="A25" s="107">
        <v>4</v>
      </c>
      <c r="B25" s="124" t="s">
        <v>274</v>
      </c>
      <c r="C25" s="125"/>
      <c r="D25" s="107" t="s">
        <v>8</v>
      </c>
      <c r="E25" s="110" t="s">
        <v>14</v>
      </c>
      <c r="F25" s="109" t="s">
        <v>130</v>
      </c>
      <c r="G25" s="107" t="str">
        <f>IF(H25=11,"（全数）",IF(H25=12,"（全数）",IF(H25=21,"小児科",IF(H25=22,"インフル",IF(H25=23,"眼科",IF(H25=24,"ＳＴＤ",IF(H25=251,"基幹",IF(H25=252,"基幹"))))))))</f>
        <v>（全数）</v>
      </c>
      <c r="H25" s="109">
        <v>11</v>
      </c>
      <c r="I25" s="109" t="str">
        <f>IF(H25=11,"直ちに",IF(H25=12,"７日以内",IF(H25=21,"次の月曜",IF(H25=22,"次の月曜",IF(H25=23,"次の月曜",IF(H25=24,"翌月初日",IF(H25=251,"次の月曜",IF(H25=252,"翌月初日"))))))))</f>
        <v>直ちに</v>
      </c>
      <c r="J25" s="109" t="str">
        <f t="shared" si="0"/>
        <v>a</v>
      </c>
      <c r="K25" s="107" t="s">
        <v>14</v>
      </c>
      <c r="L25" s="110" t="s">
        <v>14</v>
      </c>
      <c r="M25" s="109" t="s">
        <v>14</v>
      </c>
      <c r="N25" s="107" t="s">
        <v>14</v>
      </c>
      <c r="O25" s="110" t="s">
        <v>14</v>
      </c>
      <c r="P25" s="111" t="s">
        <v>14</v>
      </c>
    </row>
    <row r="26" spans="1:16" s="126" customFormat="1" ht="18" customHeight="1" x14ac:dyDescent="0.15">
      <c r="A26" s="107">
        <v>4</v>
      </c>
      <c r="B26" s="108" t="s">
        <v>131</v>
      </c>
      <c r="C26" s="125"/>
      <c r="D26" s="107" t="s">
        <v>8</v>
      </c>
      <c r="E26" s="110" t="s">
        <v>14</v>
      </c>
      <c r="F26" s="109" t="s">
        <v>130</v>
      </c>
      <c r="G26" s="107" t="str">
        <f>IF(H26=11,"（全数）",IF(H26=12,"（全数）",IF(H26=21,"小児科",IF(H26=22,"インフル",IF(H26=23,"眼科",IF(H26=24,"ＳＴＤ",IF(H26=251,"基幹",IF(H26=252,"基幹"))))))))</f>
        <v>（全数）</v>
      </c>
      <c r="H26" s="109">
        <v>11</v>
      </c>
      <c r="I26" s="109" t="str">
        <f>IF(H26=11,"直ちに",IF(H26=12,"７日以内",IF(H26=21,"次の月曜",IF(H26=22,"次の月曜",IF(H26=23,"次の月曜",IF(H26=24,"翌月初日",IF(H26=251,"次の月曜",IF(H26=252,"翌月初日"))))))))</f>
        <v>直ちに</v>
      </c>
      <c r="J26" s="109" t="str">
        <f t="shared" si="0"/>
        <v>a</v>
      </c>
      <c r="K26" s="107" t="s">
        <v>14</v>
      </c>
      <c r="L26" s="110" t="s">
        <v>14</v>
      </c>
      <c r="M26" s="109" t="s">
        <v>14</v>
      </c>
      <c r="N26" s="107" t="s">
        <v>14</v>
      </c>
      <c r="O26" s="110" t="s">
        <v>14</v>
      </c>
      <c r="P26" s="111" t="s">
        <v>14</v>
      </c>
    </row>
    <row r="27" spans="1:16" s="126" customFormat="1" ht="18" customHeight="1" x14ac:dyDescent="0.15">
      <c r="A27" s="107">
        <v>4</v>
      </c>
      <c r="B27" s="124" t="s">
        <v>28</v>
      </c>
      <c r="C27" s="125" t="s">
        <v>132</v>
      </c>
      <c r="D27" s="107" t="s">
        <v>8</v>
      </c>
      <c r="E27" s="110" t="s">
        <v>14</v>
      </c>
      <c r="F27" s="109" t="s">
        <v>130</v>
      </c>
      <c r="G27" s="107" t="str">
        <f t="shared" ref="G27:G92" si="3">IF(H27=11,"（全数）",IF(H27=12,"（全数）",IF(H27=21,"小児科",IF(H27=22,"インフル",IF(H27=23,"眼科",IF(H27=24,"ＳＴＤ",IF(H27=251,"基幹",IF(H27=252,"基幹"))))))))</f>
        <v>（全数）</v>
      </c>
      <c r="H27" s="109">
        <v>11</v>
      </c>
      <c r="I27" s="109" t="str">
        <f t="shared" ref="I27:I92" si="4">IF(H27=11,"直ちに",IF(H27=12,"７日以内",IF(H27=21,"次の月曜",IF(H27=22,"次の月曜",IF(H27=23,"次の月曜",IF(H27=24,"翌月初日",IF(H27=251,"次の月曜",IF(H27=252,"翌月初日"))))))))</f>
        <v>直ちに</v>
      </c>
      <c r="J27" s="109" t="str">
        <f t="shared" si="0"/>
        <v>a</v>
      </c>
      <c r="K27" s="107" t="s">
        <v>14</v>
      </c>
      <c r="L27" s="110" t="s">
        <v>14</v>
      </c>
      <c r="M27" s="109" t="s">
        <v>14</v>
      </c>
      <c r="N27" s="107" t="s">
        <v>14</v>
      </c>
      <c r="O27" s="110" t="s">
        <v>14</v>
      </c>
      <c r="P27" s="111" t="s">
        <v>14</v>
      </c>
    </row>
    <row r="28" spans="1:16" s="126" customFormat="1" ht="18" customHeight="1" x14ac:dyDescent="0.15">
      <c r="A28" s="107">
        <v>4</v>
      </c>
      <c r="B28" s="108" t="s">
        <v>29</v>
      </c>
      <c r="C28" s="127" t="s">
        <v>30</v>
      </c>
      <c r="D28" s="107" t="s">
        <v>8</v>
      </c>
      <c r="E28" s="110" t="s">
        <v>14</v>
      </c>
      <c r="F28" s="109" t="s">
        <v>130</v>
      </c>
      <c r="G28" s="107" t="str">
        <f t="shared" si="3"/>
        <v>（全数）</v>
      </c>
      <c r="H28" s="109">
        <v>11</v>
      </c>
      <c r="I28" s="109" t="str">
        <f t="shared" si="4"/>
        <v>直ちに</v>
      </c>
      <c r="J28" s="109" t="str">
        <f t="shared" si="0"/>
        <v>a</v>
      </c>
      <c r="K28" s="107" t="s">
        <v>14</v>
      </c>
      <c r="L28" s="110" t="s">
        <v>14</v>
      </c>
      <c r="M28" s="109" t="s">
        <v>14</v>
      </c>
      <c r="N28" s="107" t="s">
        <v>14</v>
      </c>
      <c r="O28" s="110" t="s">
        <v>14</v>
      </c>
      <c r="P28" s="111" t="s">
        <v>14</v>
      </c>
    </row>
    <row r="29" spans="1:16" s="126" customFormat="1" ht="18" customHeight="1" x14ac:dyDescent="0.15">
      <c r="A29" s="107">
        <v>4</v>
      </c>
      <c r="B29" s="108" t="s">
        <v>31</v>
      </c>
      <c r="C29" s="127" t="s">
        <v>32</v>
      </c>
      <c r="D29" s="107" t="s">
        <v>8</v>
      </c>
      <c r="E29" s="110" t="s">
        <v>14</v>
      </c>
      <c r="F29" s="109" t="s">
        <v>130</v>
      </c>
      <c r="G29" s="107" t="str">
        <f t="shared" si="3"/>
        <v>（全数）</v>
      </c>
      <c r="H29" s="109">
        <v>11</v>
      </c>
      <c r="I29" s="109" t="str">
        <f t="shared" si="4"/>
        <v>直ちに</v>
      </c>
      <c r="J29" s="109" t="str">
        <f t="shared" si="0"/>
        <v>a</v>
      </c>
      <c r="K29" s="107" t="s">
        <v>14</v>
      </c>
      <c r="L29" s="110" t="s">
        <v>14</v>
      </c>
      <c r="M29" s="109" t="s">
        <v>14</v>
      </c>
      <c r="N29" s="107" t="s">
        <v>14</v>
      </c>
      <c r="O29" s="110" t="s">
        <v>14</v>
      </c>
      <c r="P29" s="111" t="s">
        <v>14</v>
      </c>
    </row>
    <row r="30" spans="1:16" s="126" customFormat="1" ht="18" customHeight="1" x14ac:dyDescent="0.15">
      <c r="A30" s="107">
        <v>4</v>
      </c>
      <c r="B30" s="108" t="s">
        <v>168</v>
      </c>
      <c r="C30" s="127"/>
      <c r="D30" s="107" t="s">
        <v>8</v>
      </c>
      <c r="E30" s="110" t="s">
        <v>14</v>
      </c>
      <c r="F30" s="109" t="s">
        <v>130</v>
      </c>
      <c r="G30" s="107" t="str">
        <f>IF(H30=11,"（全数）",IF(H30=12,"（全数）",IF(H30=21,"小児科",IF(H30=22,"インフル",IF(H30=23,"眼科",IF(H30=24,"ＳＴＤ",IF(H30=251,"基幹",IF(H30=252,"基幹"))))))))</f>
        <v>（全数）</v>
      </c>
      <c r="H30" s="109">
        <v>11</v>
      </c>
      <c r="I30" s="109" t="str">
        <f t="shared" si="4"/>
        <v>直ちに</v>
      </c>
      <c r="J30" s="109" t="str">
        <f t="shared" si="0"/>
        <v>a</v>
      </c>
      <c r="K30" s="107" t="s">
        <v>14</v>
      </c>
      <c r="L30" s="110" t="s">
        <v>14</v>
      </c>
      <c r="M30" s="109" t="s">
        <v>14</v>
      </c>
      <c r="N30" s="107" t="s">
        <v>14</v>
      </c>
      <c r="O30" s="110" t="s">
        <v>14</v>
      </c>
      <c r="P30" s="111" t="s">
        <v>14</v>
      </c>
    </row>
    <row r="31" spans="1:16" s="126" customFormat="1" ht="18" customHeight="1" x14ac:dyDescent="0.15">
      <c r="A31" s="107">
        <v>4</v>
      </c>
      <c r="B31" s="124" t="s">
        <v>33</v>
      </c>
      <c r="C31" s="125" t="s">
        <v>34</v>
      </c>
      <c r="D31" s="107" t="s">
        <v>8</v>
      </c>
      <c r="E31" s="110" t="s">
        <v>14</v>
      </c>
      <c r="F31" s="109" t="s">
        <v>130</v>
      </c>
      <c r="G31" s="107" t="str">
        <f t="shared" si="3"/>
        <v>（全数）</v>
      </c>
      <c r="H31" s="109">
        <v>11</v>
      </c>
      <c r="I31" s="109" t="str">
        <f t="shared" si="4"/>
        <v>直ちに</v>
      </c>
      <c r="J31" s="109" t="str">
        <f t="shared" si="0"/>
        <v>a</v>
      </c>
      <c r="K31" s="107" t="s">
        <v>14</v>
      </c>
      <c r="L31" s="110" t="s">
        <v>14</v>
      </c>
      <c r="M31" s="109" t="s">
        <v>14</v>
      </c>
      <c r="N31" s="107" t="s">
        <v>14</v>
      </c>
      <c r="O31" s="110" t="s">
        <v>14</v>
      </c>
      <c r="P31" s="111" t="s">
        <v>14</v>
      </c>
    </row>
    <row r="32" spans="1:16" s="126" customFormat="1" ht="18" customHeight="1" x14ac:dyDescent="0.15">
      <c r="A32" s="107">
        <v>4</v>
      </c>
      <c r="B32" s="124" t="s">
        <v>169</v>
      </c>
      <c r="C32" s="125"/>
      <c r="D32" s="107" t="s">
        <v>8</v>
      </c>
      <c r="E32" s="110" t="s">
        <v>14</v>
      </c>
      <c r="F32" s="109" t="s">
        <v>130</v>
      </c>
      <c r="G32" s="107" t="str">
        <f>IF(H32=11,"（全数）",IF(H32=12,"（全数）",IF(H32=21,"小児科",IF(H32=22,"インフル",IF(H32=23,"眼科",IF(H32=24,"ＳＴＤ",IF(H32=251,"基幹",IF(H32=252,"基幹"))))))))</f>
        <v>（全数）</v>
      </c>
      <c r="H32" s="109">
        <v>11</v>
      </c>
      <c r="I32" s="109" t="str">
        <f t="shared" si="4"/>
        <v>直ちに</v>
      </c>
      <c r="J32" s="109" t="str">
        <f t="shared" si="0"/>
        <v>a</v>
      </c>
      <c r="K32" s="107" t="s">
        <v>14</v>
      </c>
      <c r="L32" s="110" t="s">
        <v>14</v>
      </c>
      <c r="M32" s="109" t="s">
        <v>14</v>
      </c>
      <c r="N32" s="107" t="s">
        <v>14</v>
      </c>
      <c r="O32" s="110" t="s">
        <v>14</v>
      </c>
      <c r="P32" s="111" t="s">
        <v>14</v>
      </c>
    </row>
    <row r="33" spans="1:16" s="128" customFormat="1" ht="18" customHeight="1" x14ac:dyDescent="0.15">
      <c r="A33" s="107">
        <v>4</v>
      </c>
      <c r="B33" s="108" t="s">
        <v>40</v>
      </c>
      <c r="C33" s="127" t="s">
        <v>41</v>
      </c>
      <c r="D33" s="107" t="s">
        <v>8</v>
      </c>
      <c r="E33" s="110" t="s">
        <v>14</v>
      </c>
      <c r="F33" s="109" t="s">
        <v>130</v>
      </c>
      <c r="G33" s="107" t="str">
        <f t="shared" si="3"/>
        <v>（全数）</v>
      </c>
      <c r="H33" s="109">
        <v>11</v>
      </c>
      <c r="I33" s="109" t="str">
        <f t="shared" si="4"/>
        <v>直ちに</v>
      </c>
      <c r="J33" s="109" t="str">
        <f t="shared" si="0"/>
        <v>a</v>
      </c>
      <c r="K33" s="107" t="s">
        <v>14</v>
      </c>
      <c r="L33" s="110" t="s">
        <v>14</v>
      </c>
      <c r="M33" s="109" t="s">
        <v>14</v>
      </c>
      <c r="N33" s="107" t="s">
        <v>14</v>
      </c>
      <c r="O33" s="110" t="s">
        <v>14</v>
      </c>
      <c r="P33" s="111" t="s">
        <v>14</v>
      </c>
    </row>
    <row r="34" spans="1:16" s="128" customFormat="1" ht="18" customHeight="1" x14ac:dyDescent="0.15">
      <c r="A34" s="107">
        <v>4</v>
      </c>
      <c r="B34" s="108" t="s">
        <v>42</v>
      </c>
      <c r="C34" s="127" t="s">
        <v>43</v>
      </c>
      <c r="D34" s="107" t="s">
        <v>8</v>
      </c>
      <c r="E34" s="110" t="s">
        <v>14</v>
      </c>
      <c r="F34" s="109" t="s">
        <v>130</v>
      </c>
      <c r="G34" s="107" t="str">
        <f t="shared" si="3"/>
        <v>（全数）</v>
      </c>
      <c r="H34" s="109">
        <v>11</v>
      </c>
      <c r="I34" s="109" t="str">
        <f t="shared" si="4"/>
        <v>直ちに</v>
      </c>
      <c r="J34" s="109" t="str">
        <f t="shared" si="0"/>
        <v>a</v>
      </c>
      <c r="K34" s="107" t="s">
        <v>14</v>
      </c>
      <c r="L34" s="110" t="s">
        <v>14</v>
      </c>
      <c r="M34" s="109" t="s">
        <v>14</v>
      </c>
      <c r="N34" s="107" t="s">
        <v>14</v>
      </c>
      <c r="O34" s="110" t="s">
        <v>14</v>
      </c>
      <c r="P34" s="111" t="s">
        <v>14</v>
      </c>
    </row>
    <row r="35" spans="1:16" s="128" customFormat="1" ht="18" customHeight="1" x14ac:dyDescent="0.15">
      <c r="A35" s="107">
        <v>4</v>
      </c>
      <c r="B35" s="124" t="s">
        <v>54</v>
      </c>
      <c r="C35" s="125" t="s">
        <v>55</v>
      </c>
      <c r="D35" s="107" t="s">
        <v>8</v>
      </c>
      <c r="E35" s="110" t="s">
        <v>14</v>
      </c>
      <c r="F35" s="109" t="s">
        <v>130</v>
      </c>
      <c r="G35" s="107" t="str">
        <f t="shared" si="3"/>
        <v>（全数）</v>
      </c>
      <c r="H35" s="109">
        <v>11</v>
      </c>
      <c r="I35" s="109" t="str">
        <f t="shared" si="4"/>
        <v>直ちに</v>
      </c>
      <c r="J35" s="109" t="str">
        <f t="shared" si="0"/>
        <v>a</v>
      </c>
      <c r="K35" s="107" t="s">
        <v>14</v>
      </c>
      <c r="L35" s="110" t="s">
        <v>14</v>
      </c>
      <c r="M35" s="109" t="s">
        <v>14</v>
      </c>
      <c r="N35" s="107" t="s">
        <v>14</v>
      </c>
      <c r="O35" s="110" t="s">
        <v>14</v>
      </c>
      <c r="P35" s="111" t="s">
        <v>14</v>
      </c>
    </row>
    <row r="36" spans="1:16" s="128" customFormat="1" ht="18" customHeight="1" x14ac:dyDescent="0.15">
      <c r="A36" s="107">
        <v>4</v>
      </c>
      <c r="B36" s="108" t="s">
        <v>133</v>
      </c>
      <c r="C36" s="127" t="s">
        <v>154</v>
      </c>
      <c r="D36" s="107" t="s">
        <v>8</v>
      </c>
      <c r="E36" s="110" t="s">
        <v>14</v>
      </c>
      <c r="F36" s="109" t="s">
        <v>130</v>
      </c>
      <c r="G36" s="107" t="str">
        <f t="shared" si="3"/>
        <v>（全数）</v>
      </c>
      <c r="H36" s="109">
        <v>11</v>
      </c>
      <c r="I36" s="109" t="str">
        <f t="shared" si="4"/>
        <v>直ちに</v>
      </c>
      <c r="J36" s="109" t="str">
        <f t="shared" si="0"/>
        <v>a</v>
      </c>
      <c r="K36" s="107" t="s">
        <v>14</v>
      </c>
      <c r="L36" s="110" t="s">
        <v>14</v>
      </c>
      <c r="M36" s="109" t="s">
        <v>14</v>
      </c>
      <c r="N36" s="107" t="s">
        <v>14</v>
      </c>
      <c r="O36" s="110" t="s">
        <v>14</v>
      </c>
      <c r="P36" s="111" t="s">
        <v>14</v>
      </c>
    </row>
    <row r="37" spans="1:16" s="128" customFormat="1" ht="18" customHeight="1" x14ac:dyDescent="0.15">
      <c r="A37" s="107">
        <v>4</v>
      </c>
      <c r="B37" s="108" t="s">
        <v>331</v>
      </c>
      <c r="C37" s="127" t="s">
        <v>330</v>
      </c>
      <c r="D37" s="107" t="s">
        <v>8</v>
      </c>
      <c r="E37" s="110" t="s">
        <v>14</v>
      </c>
      <c r="F37" s="109" t="s">
        <v>8</v>
      </c>
      <c r="G37" s="107" t="s">
        <v>326</v>
      </c>
      <c r="H37" s="109">
        <v>11</v>
      </c>
      <c r="I37" s="109" t="s">
        <v>327</v>
      </c>
      <c r="J37" s="109" t="s">
        <v>328</v>
      </c>
      <c r="K37" s="107" t="s">
        <v>14</v>
      </c>
      <c r="L37" s="110" t="s">
        <v>14</v>
      </c>
      <c r="M37" s="109" t="s">
        <v>14</v>
      </c>
      <c r="N37" s="107" t="s">
        <v>14</v>
      </c>
      <c r="O37" s="110" t="s">
        <v>14</v>
      </c>
      <c r="P37" s="111" t="s">
        <v>14</v>
      </c>
    </row>
    <row r="38" spans="1:16" s="128" customFormat="1" ht="33.75" customHeight="1" x14ac:dyDescent="0.15">
      <c r="A38" s="107">
        <v>4</v>
      </c>
      <c r="B38" s="129" t="s">
        <v>201</v>
      </c>
      <c r="C38" s="125" t="s">
        <v>60</v>
      </c>
      <c r="D38" s="107" t="s">
        <v>8</v>
      </c>
      <c r="E38" s="110" t="s">
        <v>14</v>
      </c>
      <c r="F38" s="109" t="s">
        <v>130</v>
      </c>
      <c r="G38" s="107" t="str">
        <f>IF(H38=11,"（全数）",IF(H38=12,"（全数）",IF(H38=21,"小児科",IF(H38=22,"インフル",IF(H38=23,"眼科",IF(H38=24,"ＳＴＤ",IF(H38=251,"基幹",IF(H38=252,"基幹"))))))))</f>
        <v>（全数）</v>
      </c>
      <c r="H38" s="109">
        <v>11</v>
      </c>
      <c r="I38" s="109" t="str">
        <f>IF(H38=11,"直ちに",IF(H38=12,"７日以内",IF(H38=21,"次の月曜",IF(H38=22,"次の月曜",IF(H38=23,"次の月曜",IF(H38=24,"翌月初日",IF(H38=251,"次の月曜",IF(H38=252,"翌月初日"))))))))</f>
        <v>直ちに</v>
      </c>
      <c r="J38" s="109" t="str">
        <f>IF(H38=11,"a",IF(H38=12,"b1",IF(H38=21,"c1",IF(H38=22,"c1",IF(H38=23,"c1",IF(H38=24,"c1","c2"))))))</f>
        <v>a</v>
      </c>
      <c r="K38" s="107" t="s">
        <v>14</v>
      </c>
      <c r="L38" s="110" t="s">
        <v>14</v>
      </c>
      <c r="M38" s="109" t="s">
        <v>14</v>
      </c>
      <c r="N38" s="107" t="s">
        <v>14</v>
      </c>
      <c r="O38" s="110" t="s">
        <v>14</v>
      </c>
      <c r="P38" s="111" t="s">
        <v>14</v>
      </c>
    </row>
    <row r="39" spans="1:16" s="128" customFormat="1" ht="18" customHeight="1" x14ac:dyDescent="0.15">
      <c r="A39" s="107">
        <v>4</v>
      </c>
      <c r="B39" s="124" t="s">
        <v>59</v>
      </c>
      <c r="C39" s="125" t="s">
        <v>60</v>
      </c>
      <c r="D39" s="107" t="s">
        <v>8</v>
      </c>
      <c r="E39" s="110" t="s">
        <v>14</v>
      </c>
      <c r="F39" s="109" t="s">
        <v>130</v>
      </c>
      <c r="G39" s="107" t="str">
        <f t="shared" si="3"/>
        <v>（全数）</v>
      </c>
      <c r="H39" s="109">
        <v>11</v>
      </c>
      <c r="I39" s="109" t="str">
        <f t="shared" si="4"/>
        <v>直ちに</v>
      </c>
      <c r="J39" s="109" t="str">
        <f t="shared" si="0"/>
        <v>a</v>
      </c>
      <c r="K39" s="107" t="s">
        <v>14</v>
      </c>
      <c r="L39" s="110" t="s">
        <v>14</v>
      </c>
      <c r="M39" s="109" t="s">
        <v>14</v>
      </c>
      <c r="N39" s="107" t="s">
        <v>14</v>
      </c>
      <c r="O39" s="110" t="s">
        <v>14</v>
      </c>
      <c r="P39" s="111" t="s">
        <v>14</v>
      </c>
    </row>
    <row r="40" spans="1:16" s="128" customFormat="1" ht="18" customHeight="1" x14ac:dyDescent="0.15">
      <c r="A40" s="107">
        <v>4</v>
      </c>
      <c r="B40" s="124" t="s">
        <v>170</v>
      </c>
      <c r="C40" s="125"/>
      <c r="D40" s="107" t="s">
        <v>8</v>
      </c>
      <c r="E40" s="110" t="s">
        <v>14</v>
      </c>
      <c r="F40" s="109" t="s">
        <v>130</v>
      </c>
      <c r="G40" s="107" t="str">
        <f>IF(H40=11,"（全数）",IF(H40=12,"（全数）",IF(H40=21,"小児科",IF(H40=22,"インフル",IF(H40=23,"眼科",IF(H40=24,"ＳＴＤ",IF(H40=251,"基幹",IF(H40=252,"基幹"))))))))</f>
        <v>（全数）</v>
      </c>
      <c r="H40" s="109">
        <v>11</v>
      </c>
      <c r="I40" s="109" t="str">
        <f t="shared" si="4"/>
        <v>直ちに</v>
      </c>
      <c r="J40" s="109" t="str">
        <f t="shared" si="0"/>
        <v>a</v>
      </c>
      <c r="K40" s="107" t="s">
        <v>14</v>
      </c>
      <c r="L40" s="110" t="s">
        <v>14</v>
      </c>
      <c r="M40" s="109" t="s">
        <v>14</v>
      </c>
      <c r="N40" s="107" t="s">
        <v>14</v>
      </c>
      <c r="O40" s="110" t="s">
        <v>14</v>
      </c>
      <c r="P40" s="111" t="s">
        <v>14</v>
      </c>
    </row>
    <row r="41" spans="1:16" s="128" customFormat="1" ht="18" customHeight="1" x14ac:dyDescent="0.15">
      <c r="A41" s="107">
        <v>4</v>
      </c>
      <c r="B41" s="124" t="s">
        <v>171</v>
      </c>
      <c r="C41" s="125"/>
      <c r="D41" s="107" t="s">
        <v>8</v>
      </c>
      <c r="E41" s="110" t="s">
        <v>14</v>
      </c>
      <c r="F41" s="109" t="s">
        <v>130</v>
      </c>
      <c r="G41" s="107" t="str">
        <f>IF(H41=11,"（全数）",IF(H41=12,"（全数）",IF(H41=21,"小児科",IF(H41=22,"インフル",IF(H41=23,"眼科",IF(H41=24,"ＳＴＤ",IF(H41=251,"基幹",IF(H41=252,"基幹"))))))))</f>
        <v>（全数）</v>
      </c>
      <c r="H41" s="109">
        <v>11</v>
      </c>
      <c r="I41" s="109" t="str">
        <f t="shared" si="4"/>
        <v>直ちに</v>
      </c>
      <c r="J41" s="109" t="str">
        <f t="shared" si="0"/>
        <v>a</v>
      </c>
      <c r="K41" s="107" t="s">
        <v>14</v>
      </c>
      <c r="L41" s="110" t="s">
        <v>14</v>
      </c>
      <c r="M41" s="109" t="s">
        <v>14</v>
      </c>
      <c r="N41" s="107" t="s">
        <v>14</v>
      </c>
      <c r="O41" s="110" t="s">
        <v>14</v>
      </c>
      <c r="P41" s="111" t="s">
        <v>14</v>
      </c>
    </row>
    <row r="42" spans="1:16" s="128" customFormat="1" ht="18" customHeight="1" x14ac:dyDescent="0.15">
      <c r="A42" s="107">
        <v>4</v>
      </c>
      <c r="B42" s="124" t="s">
        <v>69</v>
      </c>
      <c r="C42" s="125" t="s">
        <v>70</v>
      </c>
      <c r="D42" s="107" t="s">
        <v>8</v>
      </c>
      <c r="E42" s="110" t="s">
        <v>14</v>
      </c>
      <c r="F42" s="109" t="s">
        <v>130</v>
      </c>
      <c r="G42" s="107" t="str">
        <f t="shared" si="3"/>
        <v>（全数）</v>
      </c>
      <c r="H42" s="109">
        <v>11</v>
      </c>
      <c r="I42" s="109" t="str">
        <f t="shared" si="4"/>
        <v>直ちに</v>
      </c>
      <c r="J42" s="109" t="str">
        <f t="shared" si="0"/>
        <v>a</v>
      </c>
      <c r="K42" s="107" t="s">
        <v>14</v>
      </c>
      <c r="L42" s="110" t="s">
        <v>14</v>
      </c>
      <c r="M42" s="109" t="s">
        <v>14</v>
      </c>
      <c r="N42" s="107" t="s">
        <v>14</v>
      </c>
      <c r="O42" s="110" t="s">
        <v>14</v>
      </c>
      <c r="P42" s="111" t="s">
        <v>14</v>
      </c>
    </row>
    <row r="43" spans="1:16" s="128" customFormat="1" ht="18" customHeight="1" x14ac:dyDescent="0.15">
      <c r="A43" s="107">
        <v>4</v>
      </c>
      <c r="B43" s="124" t="s">
        <v>196</v>
      </c>
      <c r="C43" s="125" t="s">
        <v>70</v>
      </c>
      <c r="D43" s="107" t="s">
        <v>8</v>
      </c>
      <c r="E43" s="110" t="s">
        <v>14</v>
      </c>
      <c r="F43" s="109" t="s">
        <v>130</v>
      </c>
      <c r="G43" s="107" t="str">
        <f>IF(H43=11,"（全数）",IF(H43=12,"（全数）",IF(H43=21,"小児科",IF(H43=22,"インフル",IF(H43=23,"眼科",IF(H43=24,"ＳＴＤ",IF(H43=251,"基幹",IF(H43=252,"基幹"))))))))</f>
        <v>（全数）</v>
      </c>
      <c r="H43" s="109">
        <v>11</v>
      </c>
      <c r="I43" s="109" t="str">
        <f>IF(H43=11,"直ちに",IF(H43=12,"７日以内",IF(H43=21,"次の月曜",IF(H43=22,"次の月曜",IF(H43=23,"次の月曜",IF(H43=24,"翌月初日",IF(H43=251,"次の月曜",IF(H43=252,"翌月初日"))))))))</f>
        <v>直ちに</v>
      </c>
      <c r="J43" s="109" t="str">
        <f>IF(H43=11,"a",IF(H43=12,"b1",IF(H43=21,"c1",IF(H43=22,"c1",IF(H43=23,"c1",IF(H43=24,"c1","c2"))))))</f>
        <v>a</v>
      </c>
      <c r="K43" s="107" t="s">
        <v>14</v>
      </c>
      <c r="L43" s="110" t="s">
        <v>14</v>
      </c>
      <c r="M43" s="109" t="s">
        <v>14</v>
      </c>
      <c r="N43" s="107" t="s">
        <v>14</v>
      </c>
      <c r="O43" s="110" t="s">
        <v>14</v>
      </c>
      <c r="P43" s="111" t="s">
        <v>14</v>
      </c>
    </row>
    <row r="44" spans="1:16" s="128" customFormat="1" ht="18" customHeight="1" x14ac:dyDescent="0.15">
      <c r="A44" s="107">
        <v>4</v>
      </c>
      <c r="B44" s="124" t="s">
        <v>134</v>
      </c>
      <c r="C44" s="125" t="s">
        <v>71</v>
      </c>
      <c r="D44" s="107" t="s">
        <v>8</v>
      </c>
      <c r="E44" s="110" t="s">
        <v>14</v>
      </c>
      <c r="F44" s="109" t="s">
        <v>130</v>
      </c>
      <c r="G44" s="107" t="str">
        <f t="shared" si="3"/>
        <v>（全数）</v>
      </c>
      <c r="H44" s="109">
        <v>11</v>
      </c>
      <c r="I44" s="109" t="str">
        <f t="shared" si="4"/>
        <v>直ちに</v>
      </c>
      <c r="J44" s="109" t="str">
        <f t="shared" si="0"/>
        <v>a</v>
      </c>
      <c r="K44" s="107" t="s">
        <v>14</v>
      </c>
      <c r="L44" s="110" t="s">
        <v>14</v>
      </c>
      <c r="M44" s="109" t="s">
        <v>14</v>
      </c>
      <c r="N44" s="107" t="s">
        <v>14</v>
      </c>
      <c r="O44" s="110" t="s">
        <v>14</v>
      </c>
      <c r="P44" s="111" t="s">
        <v>14</v>
      </c>
    </row>
    <row r="45" spans="1:16" s="128" customFormat="1" ht="18" customHeight="1" x14ac:dyDescent="0.15">
      <c r="A45" s="107">
        <v>4</v>
      </c>
      <c r="B45" s="124" t="s">
        <v>74</v>
      </c>
      <c r="C45" s="125" t="s">
        <v>75</v>
      </c>
      <c r="D45" s="107" t="s">
        <v>8</v>
      </c>
      <c r="E45" s="110" t="s">
        <v>14</v>
      </c>
      <c r="F45" s="109" t="s">
        <v>130</v>
      </c>
      <c r="G45" s="107" t="str">
        <f t="shared" si="3"/>
        <v>（全数）</v>
      </c>
      <c r="H45" s="109">
        <v>11</v>
      </c>
      <c r="I45" s="109" t="str">
        <f t="shared" si="4"/>
        <v>直ちに</v>
      </c>
      <c r="J45" s="109" t="str">
        <f t="shared" si="0"/>
        <v>a</v>
      </c>
      <c r="K45" s="107" t="s">
        <v>14</v>
      </c>
      <c r="L45" s="110" t="s">
        <v>14</v>
      </c>
      <c r="M45" s="109" t="s">
        <v>14</v>
      </c>
      <c r="N45" s="107" t="s">
        <v>14</v>
      </c>
      <c r="O45" s="110" t="s">
        <v>14</v>
      </c>
      <c r="P45" s="111" t="s">
        <v>14</v>
      </c>
    </row>
    <row r="46" spans="1:16" s="128" customFormat="1" ht="18" customHeight="1" x14ac:dyDescent="0.15">
      <c r="A46" s="107">
        <v>4</v>
      </c>
      <c r="B46" s="124" t="s">
        <v>172</v>
      </c>
      <c r="C46" s="125"/>
      <c r="D46" s="107" t="s">
        <v>8</v>
      </c>
      <c r="E46" s="110" t="s">
        <v>14</v>
      </c>
      <c r="F46" s="109" t="s">
        <v>130</v>
      </c>
      <c r="G46" s="107" t="str">
        <f>IF(H46=11,"（全数）",IF(H46=12,"（全数）",IF(H46=21,"小児科",IF(H46=22,"インフル",IF(H46=23,"眼科",IF(H46=24,"ＳＴＤ",IF(H46=251,"基幹",IF(H46=252,"基幹"))))))))</f>
        <v>（全数）</v>
      </c>
      <c r="H46" s="109">
        <v>11</v>
      </c>
      <c r="I46" s="109" t="str">
        <f t="shared" si="4"/>
        <v>直ちに</v>
      </c>
      <c r="J46" s="109" t="str">
        <f t="shared" si="0"/>
        <v>a</v>
      </c>
      <c r="K46" s="107" t="s">
        <v>14</v>
      </c>
      <c r="L46" s="110" t="s">
        <v>14</v>
      </c>
      <c r="M46" s="109" t="s">
        <v>14</v>
      </c>
      <c r="N46" s="107" t="s">
        <v>14</v>
      </c>
      <c r="O46" s="110" t="s">
        <v>14</v>
      </c>
      <c r="P46" s="111" t="s">
        <v>14</v>
      </c>
    </row>
    <row r="47" spans="1:16" s="128" customFormat="1" ht="18" customHeight="1" x14ac:dyDescent="0.15">
      <c r="A47" s="107">
        <v>4</v>
      </c>
      <c r="B47" s="130" t="s">
        <v>262</v>
      </c>
      <c r="C47" s="127" t="s">
        <v>153</v>
      </c>
      <c r="D47" s="107" t="s">
        <v>8</v>
      </c>
      <c r="E47" s="110" t="s">
        <v>14</v>
      </c>
      <c r="F47" s="109" t="s">
        <v>130</v>
      </c>
      <c r="G47" s="107" t="str">
        <f>IF(H47=11,"（全数）",IF(H47=12,"（全数）",IF(H47=21,"小児科",IF(H47=22,"インフル",IF(H47=23,"眼科",IF(H47=24,"ＳＴＤ",IF(H47=251,"基幹",IF(H47=252,"基幹"))))))))</f>
        <v>（全数）</v>
      </c>
      <c r="H47" s="109">
        <v>11</v>
      </c>
      <c r="I47" s="109" t="str">
        <f>IF(H47=11,"直ちに",IF(H47=12,"７日以内",IF(H47=21,"次の月曜",IF(H47=22,"次の月曜",IF(H47=23,"次の月曜",IF(H47=24,"翌月初日",IF(H47=251,"次の月曜",IF(H47=252,"翌月初日"))))))))</f>
        <v>直ちに</v>
      </c>
      <c r="J47" s="109" t="str">
        <f t="shared" si="0"/>
        <v>a</v>
      </c>
      <c r="K47" s="107" t="s">
        <v>14</v>
      </c>
      <c r="L47" s="110" t="s">
        <v>14</v>
      </c>
      <c r="M47" s="109" t="s">
        <v>14</v>
      </c>
      <c r="N47" s="107" t="s">
        <v>14</v>
      </c>
      <c r="O47" s="110" t="s">
        <v>14</v>
      </c>
      <c r="P47" s="111" t="s">
        <v>14</v>
      </c>
    </row>
    <row r="48" spans="1:16" ht="18" customHeight="1" x14ac:dyDescent="0.15">
      <c r="A48" s="131">
        <v>4</v>
      </c>
      <c r="B48" s="124" t="s">
        <v>135</v>
      </c>
      <c r="C48" s="125" t="s">
        <v>155</v>
      </c>
      <c r="D48" s="107" t="s">
        <v>8</v>
      </c>
      <c r="E48" s="110" t="s">
        <v>14</v>
      </c>
      <c r="F48" s="109" t="s">
        <v>130</v>
      </c>
      <c r="G48" s="107" t="str">
        <f t="shared" si="3"/>
        <v>（全数）</v>
      </c>
      <c r="H48" s="109">
        <v>11</v>
      </c>
      <c r="I48" s="109" t="str">
        <f t="shared" si="4"/>
        <v>直ちに</v>
      </c>
      <c r="J48" s="109" t="str">
        <f t="shared" si="0"/>
        <v>a</v>
      </c>
      <c r="K48" s="107" t="s">
        <v>14</v>
      </c>
      <c r="L48" s="110" t="s">
        <v>14</v>
      </c>
      <c r="M48" s="109" t="s">
        <v>14</v>
      </c>
      <c r="N48" s="107" t="s">
        <v>14</v>
      </c>
      <c r="O48" s="110" t="s">
        <v>14</v>
      </c>
      <c r="P48" s="111" t="s">
        <v>14</v>
      </c>
    </row>
    <row r="49" spans="1:16" s="128" customFormat="1" ht="18" customHeight="1" x14ac:dyDescent="0.15">
      <c r="A49" s="107">
        <v>4</v>
      </c>
      <c r="B49" s="124" t="s">
        <v>79</v>
      </c>
      <c r="C49" s="125" t="s">
        <v>80</v>
      </c>
      <c r="D49" s="107" t="s">
        <v>8</v>
      </c>
      <c r="E49" s="110" t="s">
        <v>14</v>
      </c>
      <c r="F49" s="109" t="s">
        <v>130</v>
      </c>
      <c r="G49" s="107" t="str">
        <f t="shared" si="3"/>
        <v>（全数）</v>
      </c>
      <c r="H49" s="109">
        <v>11</v>
      </c>
      <c r="I49" s="109" t="str">
        <f t="shared" si="4"/>
        <v>直ちに</v>
      </c>
      <c r="J49" s="109" t="str">
        <f t="shared" si="0"/>
        <v>a</v>
      </c>
      <c r="K49" s="107" t="s">
        <v>14</v>
      </c>
      <c r="L49" s="110" t="s">
        <v>14</v>
      </c>
      <c r="M49" s="109" t="s">
        <v>14</v>
      </c>
      <c r="N49" s="107" t="s">
        <v>14</v>
      </c>
      <c r="O49" s="110" t="s">
        <v>14</v>
      </c>
      <c r="P49" s="111" t="s">
        <v>14</v>
      </c>
    </row>
    <row r="50" spans="1:16" s="128" customFormat="1" ht="18" customHeight="1" x14ac:dyDescent="0.15">
      <c r="A50" s="107">
        <v>4</v>
      </c>
      <c r="B50" s="124" t="s">
        <v>81</v>
      </c>
      <c r="C50" s="125" t="s">
        <v>82</v>
      </c>
      <c r="D50" s="107" t="s">
        <v>8</v>
      </c>
      <c r="E50" s="110" t="s">
        <v>14</v>
      </c>
      <c r="F50" s="109" t="s">
        <v>130</v>
      </c>
      <c r="G50" s="107" t="str">
        <f t="shared" si="3"/>
        <v>（全数）</v>
      </c>
      <c r="H50" s="109">
        <v>11</v>
      </c>
      <c r="I50" s="109" t="str">
        <f t="shared" si="4"/>
        <v>直ちに</v>
      </c>
      <c r="J50" s="109" t="str">
        <f t="shared" si="0"/>
        <v>a</v>
      </c>
      <c r="K50" s="107" t="s">
        <v>14</v>
      </c>
      <c r="L50" s="110" t="s">
        <v>14</v>
      </c>
      <c r="M50" s="109" t="s">
        <v>14</v>
      </c>
      <c r="N50" s="107" t="s">
        <v>14</v>
      </c>
      <c r="O50" s="110" t="s">
        <v>14</v>
      </c>
      <c r="P50" s="111" t="s">
        <v>14</v>
      </c>
    </row>
    <row r="51" spans="1:16" s="128" customFormat="1" ht="18" customHeight="1" x14ac:dyDescent="0.15">
      <c r="A51" s="107">
        <v>4</v>
      </c>
      <c r="B51" s="124" t="s">
        <v>89</v>
      </c>
      <c r="C51" s="125" t="s">
        <v>90</v>
      </c>
      <c r="D51" s="107" t="s">
        <v>8</v>
      </c>
      <c r="E51" s="110" t="s">
        <v>14</v>
      </c>
      <c r="F51" s="109" t="s">
        <v>130</v>
      </c>
      <c r="G51" s="107" t="str">
        <f>IF(H51=11,"（全数）",IF(H51=12,"（全数）",IF(H51=21,"小児科",IF(H51=22,"インフル",IF(H51=23,"眼科",IF(H51=24,"ＳＴＤ",IF(H51=251,"基幹",IF(H51=252,"基幹"))))))))</f>
        <v>（全数）</v>
      </c>
      <c r="H51" s="109">
        <v>11</v>
      </c>
      <c r="I51" s="109" t="str">
        <f>IF(H51=11,"直ちに",IF(H51=12,"７日以内",IF(H51=21,"次の月曜",IF(H51=22,"次の月曜",IF(H51=23,"次の月曜",IF(H51=24,"翌月初日",IF(H51=251,"次の月曜",IF(H51=252,"翌月初日"))))))))</f>
        <v>直ちに</v>
      </c>
      <c r="J51" s="109" t="str">
        <f t="shared" si="0"/>
        <v>a</v>
      </c>
      <c r="K51" s="107" t="s">
        <v>14</v>
      </c>
      <c r="L51" s="110" t="s">
        <v>14</v>
      </c>
      <c r="M51" s="109" t="s">
        <v>14</v>
      </c>
      <c r="N51" s="107" t="s">
        <v>14</v>
      </c>
      <c r="O51" s="110" t="s">
        <v>14</v>
      </c>
      <c r="P51" s="111" t="s">
        <v>14</v>
      </c>
    </row>
    <row r="52" spans="1:16" s="128" customFormat="1" ht="18" customHeight="1" x14ac:dyDescent="0.15">
      <c r="A52" s="107">
        <v>4</v>
      </c>
      <c r="B52" s="124" t="s">
        <v>91</v>
      </c>
      <c r="C52" s="125" t="s">
        <v>92</v>
      </c>
      <c r="D52" s="107" t="s">
        <v>8</v>
      </c>
      <c r="E52" s="110" t="s">
        <v>14</v>
      </c>
      <c r="F52" s="109" t="s">
        <v>130</v>
      </c>
      <c r="G52" s="107" t="str">
        <f t="shared" si="3"/>
        <v>（全数）</v>
      </c>
      <c r="H52" s="109">
        <v>11</v>
      </c>
      <c r="I52" s="109" t="str">
        <f t="shared" si="4"/>
        <v>直ちに</v>
      </c>
      <c r="J52" s="109" t="str">
        <f t="shared" si="0"/>
        <v>a</v>
      </c>
      <c r="K52" s="107" t="s">
        <v>14</v>
      </c>
      <c r="L52" s="110" t="s">
        <v>14</v>
      </c>
      <c r="M52" s="109" t="s">
        <v>14</v>
      </c>
      <c r="N52" s="107" t="s">
        <v>14</v>
      </c>
      <c r="O52" s="110" t="s">
        <v>14</v>
      </c>
      <c r="P52" s="111" t="s">
        <v>14</v>
      </c>
    </row>
    <row r="53" spans="1:16" s="128" customFormat="1" ht="18" customHeight="1" x14ac:dyDescent="0.15">
      <c r="A53" s="107">
        <v>4</v>
      </c>
      <c r="B53" s="124" t="s">
        <v>173</v>
      </c>
      <c r="C53" s="125"/>
      <c r="D53" s="107" t="s">
        <v>8</v>
      </c>
      <c r="E53" s="110" t="s">
        <v>14</v>
      </c>
      <c r="F53" s="109" t="s">
        <v>130</v>
      </c>
      <c r="G53" s="107" t="str">
        <f>IF(H53=11,"（全数）",IF(H53=12,"（全数）",IF(H53=21,"小児科",IF(H53=22,"インフル",IF(H53=23,"眼科",IF(H53=24,"ＳＴＤ",IF(H53=251,"基幹",IF(H53=252,"基幹"))))))))</f>
        <v>（全数）</v>
      </c>
      <c r="H53" s="109">
        <v>11</v>
      </c>
      <c r="I53" s="109" t="str">
        <f t="shared" si="4"/>
        <v>直ちに</v>
      </c>
      <c r="J53" s="109" t="str">
        <f t="shared" si="0"/>
        <v>a</v>
      </c>
      <c r="K53" s="107" t="s">
        <v>14</v>
      </c>
      <c r="L53" s="110" t="s">
        <v>14</v>
      </c>
      <c r="M53" s="109" t="s">
        <v>14</v>
      </c>
      <c r="N53" s="107" t="s">
        <v>14</v>
      </c>
      <c r="O53" s="110" t="s">
        <v>14</v>
      </c>
      <c r="P53" s="111" t="s">
        <v>14</v>
      </c>
    </row>
    <row r="54" spans="1:16" s="128" customFormat="1" ht="18" customHeight="1" x14ac:dyDescent="0.15">
      <c r="A54" s="107">
        <v>4</v>
      </c>
      <c r="B54" s="124" t="s">
        <v>96</v>
      </c>
      <c r="C54" s="125" t="s">
        <v>97</v>
      </c>
      <c r="D54" s="107" t="s">
        <v>8</v>
      </c>
      <c r="E54" s="110" t="s">
        <v>14</v>
      </c>
      <c r="F54" s="109" t="s">
        <v>130</v>
      </c>
      <c r="G54" s="107" t="str">
        <f t="shared" si="3"/>
        <v>（全数）</v>
      </c>
      <c r="H54" s="109">
        <v>11</v>
      </c>
      <c r="I54" s="109" t="str">
        <f t="shared" si="4"/>
        <v>直ちに</v>
      </c>
      <c r="J54" s="109" t="str">
        <f t="shared" si="0"/>
        <v>a</v>
      </c>
      <c r="K54" s="107" t="s">
        <v>14</v>
      </c>
      <c r="L54" s="110" t="s">
        <v>14</v>
      </c>
      <c r="M54" s="109" t="s">
        <v>14</v>
      </c>
      <c r="N54" s="107" t="s">
        <v>14</v>
      </c>
      <c r="O54" s="110" t="s">
        <v>14</v>
      </c>
      <c r="P54" s="111" t="s">
        <v>14</v>
      </c>
    </row>
    <row r="55" spans="1:16" s="128" customFormat="1" ht="18" customHeight="1" x14ac:dyDescent="0.15">
      <c r="A55" s="107">
        <v>4</v>
      </c>
      <c r="B55" s="124" t="s">
        <v>174</v>
      </c>
      <c r="C55" s="125"/>
      <c r="D55" s="107" t="s">
        <v>8</v>
      </c>
      <c r="E55" s="110" t="s">
        <v>14</v>
      </c>
      <c r="F55" s="109" t="s">
        <v>130</v>
      </c>
      <c r="G55" s="107" t="str">
        <f>IF(H55=11,"（全数）",IF(H55=12,"（全数）",IF(H55=21,"小児科",IF(H55=22,"インフル",IF(H55=23,"眼科",IF(H55=24,"ＳＴＤ",IF(H55=251,"基幹",IF(H55=252,"基幹"))))))))</f>
        <v>（全数）</v>
      </c>
      <c r="H55" s="109">
        <v>11</v>
      </c>
      <c r="I55" s="109" t="str">
        <f t="shared" si="4"/>
        <v>直ちに</v>
      </c>
      <c r="J55" s="109" t="str">
        <f t="shared" si="0"/>
        <v>a</v>
      </c>
      <c r="K55" s="107" t="s">
        <v>14</v>
      </c>
      <c r="L55" s="110" t="s">
        <v>14</v>
      </c>
      <c r="M55" s="109" t="s">
        <v>14</v>
      </c>
      <c r="N55" s="107" t="s">
        <v>14</v>
      </c>
      <c r="O55" s="110" t="s">
        <v>14</v>
      </c>
      <c r="P55" s="111" t="s">
        <v>14</v>
      </c>
    </row>
    <row r="56" spans="1:16" s="128" customFormat="1" ht="18" customHeight="1" x14ac:dyDescent="0.15">
      <c r="A56" s="107">
        <v>4</v>
      </c>
      <c r="B56" s="124" t="s">
        <v>175</v>
      </c>
      <c r="C56" s="125"/>
      <c r="D56" s="107" t="s">
        <v>8</v>
      </c>
      <c r="E56" s="110" t="s">
        <v>14</v>
      </c>
      <c r="F56" s="109" t="s">
        <v>130</v>
      </c>
      <c r="G56" s="107" t="str">
        <f>IF(H56=11,"（全数）",IF(H56=12,"（全数）",IF(H56=21,"小児科",IF(H56=22,"インフル",IF(H56=23,"眼科",IF(H56=24,"ＳＴＤ",IF(H56=251,"基幹",IF(H56=252,"基幹"))))))))</f>
        <v>（全数）</v>
      </c>
      <c r="H56" s="109">
        <v>11</v>
      </c>
      <c r="I56" s="109" t="str">
        <f t="shared" si="4"/>
        <v>直ちに</v>
      </c>
      <c r="J56" s="109" t="str">
        <f t="shared" si="0"/>
        <v>a</v>
      </c>
      <c r="K56" s="107" t="s">
        <v>14</v>
      </c>
      <c r="L56" s="110" t="s">
        <v>14</v>
      </c>
      <c r="M56" s="109" t="s">
        <v>14</v>
      </c>
      <c r="N56" s="107" t="s">
        <v>14</v>
      </c>
      <c r="O56" s="110" t="s">
        <v>14</v>
      </c>
      <c r="P56" s="111" t="s">
        <v>14</v>
      </c>
    </row>
    <row r="57" spans="1:16" s="128" customFormat="1" ht="18" customHeight="1" x14ac:dyDescent="0.15">
      <c r="A57" s="107">
        <v>4</v>
      </c>
      <c r="B57" s="124" t="s">
        <v>136</v>
      </c>
      <c r="C57" s="125" t="s">
        <v>102</v>
      </c>
      <c r="D57" s="107" t="s">
        <v>8</v>
      </c>
      <c r="E57" s="110" t="s">
        <v>14</v>
      </c>
      <c r="F57" s="109" t="s">
        <v>130</v>
      </c>
      <c r="G57" s="107" t="str">
        <f t="shared" si="3"/>
        <v>（全数）</v>
      </c>
      <c r="H57" s="109">
        <v>11</v>
      </c>
      <c r="I57" s="109" t="str">
        <f t="shared" si="4"/>
        <v>直ちに</v>
      </c>
      <c r="J57" s="109" t="str">
        <f t="shared" si="0"/>
        <v>a</v>
      </c>
      <c r="K57" s="107" t="s">
        <v>14</v>
      </c>
      <c r="L57" s="110" t="s">
        <v>14</v>
      </c>
      <c r="M57" s="109" t="s">
        <v>14</v>
      </c>
      <c r="N57" s="107" t="s">
        <v>14</v>
      </c>
      <c r="O57" s="110" t="s">
        <v>14</v>
      </c>
      <c r="P57" s="111" t="s">
        <v>14</v>
      </c>
    </row>
    <row r="58" spans="1:16" s="128" customFormat="1" ht="18" customHeight="1" x14ac:dyDescent="0.15">
      <c r="A58" s="107">
        <v>4</v>
      </c>
      <c r="B58" s="124" t="s">
        <v>139</v>
      </c>
      <c r="C58" s="125" t="s">
        <v>148</v>
      </c>
      <c r="D58" s="107" t="s">
        <v>8</v>
      </c>
      <c r="E58" s="110" t="s">
        <v>14</v>
      </c>
      <c r="F58" s="109" t="s">
        <v>130</v>
      </c>
      <c r="G58" s="107" t="str">
        <f t="shared" si="3"/>
        <v>（全数）</v>
      </c>
      <c r="H58" s="109">
        <v>11</v>
      </c>
      <c r="I58" s="109" t="str">
        <f t="shared" si="4"/>
        <v>直ちに</v>
      </c>
      <c r="J58" s="109" t="str">
        <f t="shared" si="0"/>
        <v>a</v>
      </c>
      <c r="K58" s="107" t="s">
        <v>14</v>
      </c>
      <c r="L58" s="110" t="s">
        <v>14</v>
      </c>
      <c r="M58" s="109" t="s">
        <v>14</v>
      </c>
      <c r="N58" s="107" t="s">
        <v>14</v>
      </c>
      <c r="O58" s="110" t="s">
        <v>14</v>
      </c>
      <c r="P58" s="111" t="s">
        <v>14</v>
      </c>
    </row>
    <row r="59" spans="1:16" s="128" customFormat="1" ht="18" customHeight="1" x14ac:dyDescent="0.15">
      <c r="A59" s="107">
        <v>4</v>
      </c>
      <c r="B59" s="108" t="s">
        <v>106</v>
      </c>
      <c r="C59" s="127" t="s">
        <v>107</v>
      </c>
      <c r="D59" s="107" t="s">
        <v>8</v>
      </c>
      <c r="E59" s="110" t="s">
        <v>14</v>
      </c>
      <c r="F59" s="109" t="s">
        <v>130</v>
      </c>
      <c r="G59" s="107" t="str">
        <f t="shared" si="3"/>
        <v>（全数）</v>
      </c>
      <c r="H59" s="109">
        <v>11</v>
      </c>
      <c r="I59" s="109" t="str">
        <f t="shared" si="4"/>
        <v>直ちに</v>
      </c>
      <c r="J59" s="109" t="str">
        <f t="shared" si="0"/>
        <v>a</v>
      </c>
      <c r="K59" s="107" t="s">
        <v>14</v>
      </c>
      <c r="L59" s="110" t="s">
        <v>14</v>
      </c>
      <c r="M59" s="109" t="s">
        <v>14</v>
      </c>
      <c r="N59" s="107" t="s">
        <v>14</v>
      </c>
      <c r="O59" s="110" t="s">
        <v>14</v>
      </c>
      <c r="P59" s="111" t="s">
        <v>14</v>
      </c>
    </row>
    <row r="60" spans="1:16" s="128" customFormat="1" ht="18" customHeight="1" x14ac:dyDescent="0.15">
      <c r="A60" s="107">
        <v>4</v>
      </c>
      <c r="B60" s="124" t="s">
        <v>141</v>
      </c>
      <c r="C60" s="125" t="s">
        <v>149</v>
      </c>
      <c r="D60" s="107" t="s">
        <v>8</v>
      </c>
      <c r="E60" s="110" t="s">
        <v>14</v>
      </c>
      <c r="F60" s="109" t="s">
        <v>130</v>
      </c>
      <c r="G60" s="107" t="str">
        <f t="shared" si="3"/>
        <v>（全数）</v>
      </c>
      <c r="H60" s="109">
        <v>11</v>
      </c>
      <c r="I60" s="109" t="str">
        <f t="shared" si="4"/>
        <v>直ちに</v>
      </c>
      <c r="J60" s="109" t="str">
        <f t="shared" si="0"/>
        <v>a</v>
      </c>
      <c r="K60" s="107" t="s">
        <v>14</v>
      </c>
      <c r="L60" s="110" t="s">
        <v>14</v>
      </c>
      <c r="M60" s="109" t="s">
        <v>14</v>
      </c>
      <c r="N60" s="107" t="s">
        <v>14</v>
      </c>
      <c r="O60" s="110" t="s">
        <v>14</v>
      </c>
      <c r="P60" s="111" t="s">
        <v>14</v>
      </c>
    </row>
    <row r="61" spans="1:16" s="128" customFormat="1" ht="18" customHeight="1" x14ac:dyDescent="0.15">
      <c r="A61" s="107">
        <v>4</v>
      </c>
      <c r="B61" s="124" t="s">
        <v>114</v>
      </c>
      <c r="C61" s="125" t="s">
        <v>115</v>
      </c>
      <c r="D61" s="107" t="s">
        <v>8</v>
      </c>
      <c r="E61" s="110" t="s">
        <v>14</v>
      </c>
      <c r="F61" s="109" t="s">
        <v>130</v>
      </c>
      <c r="G61" s="107" t="str">
        <f t="shared" si="3"/>
        <v>（全数）</v>
      </c>
      <c r="H61" s="109">
        <v>11</v>
      </c>
      <c r="I61" s="109" t="str">
        <f t="shared" si="4"/>
        <v>直ちに</v>
      </c>
      <c r="J61" s="109" t="str">
        <f t="shared" si="0"/>
        <v>a</v>
      </c>
      <c r="K61" s="107" t="s">
        <v>14</v>
      </c>
      <c r="L61" s="110" t="s">
        <v>14</v>
      </c>
      <c r="M61" s="109" t="s">
        <v>14</v>
      </c>
      <c r="N61" s="107" t="s">
        <v>14</v>
      </c>
      <c r="O61" s="110" t="s">
        <v>14</v>
      </c>
      <c r="P61" s="111" t="s">
        <v>14</v>
      </c>
    </row>
    <row r="62" spans="1:16" s="128" customFormat="1" ht="18" customHeight="1" x14ac:dyDescent="0.15">
      <c r="A62" s="107">
        <v>4</v>
      </c>
      <c r="B62" s="124" t="s">
        <v>142</v>
      </c>
      <c r="C62" s="125" t="s">
        <v>150</v>
      </c>
      <c r="D62" s="107" t="s">
        <v>8</v>
      </c>
      <c r="E62" s="110" t="s">
        <v>14</v>
      </c>
      <c r="F62" s="109" t="s">
        <v>130</v>
      </c>
      <c r="G62" s="107" t="str">
        <f t="shared" si="3"/>
        <v>（全数）</v>
      </c>
      <c r="H62" s="109">
        <v>11</v>
      </c>
      <c r="I62" s="109" t="str">
        <f t="shared" si="4"/>
        <v>直ちに</v>
      </c>
      <c r="J62" s="109" t="str">
        <f t="shared" si="0"/>
        <v>a</v>
      </c>
      <c r="K62" s="107" t="s">
        <v>14</v>
      </c>
      <c r="L62" s="110" t="s">
        <v>14</v>
      </c>
      <c r="M62" s="109" t="s">
        <v>14</v>
      </c>
      <c r="N62" s="107" t="s">
        <v>14</v>
      </c>
      <c r="O62" s="110" t="s">
        <v>14</v>
      </c>
      <c r="P62" s="111" t="s">
        <v>14</v>
      </c>
    </row>
    <row r="63" spans="1:16" s="128" customFormat="1" ht="18" customHeight="1" x14ac:dyDescent="0.15">
      <c r="A63" s="107">
        <v>4</v>
      </c>
      <c r="B63" s="124" t="s">
        <v>177</v>
      </c>
      <c r="C63" s="125"/>
      <c r="D63" s="107" t="s">
        <v>8</v>
      </c>
      <c r="E63" s="110" t="s">
        <v>14</v>
      </c>
      <c r="F63" s="109" t="s">
        <v>130</v>
      </c>
      <c r="G63" s="107" t="str">
        <f>IF(H63=11,"（全数）",IF(H63=12,"（全数）",IF(H63=21,"小児科",IF(H63=22,"インフル",IF(H63=23,"眼科",IF(H63=24,"ＳＴＤ",IF(H63=251,"基幹",IF(H63=252,"基幹"))))))))</f>
        <v>（全数）</v>
      </c>
      <c r="H63" s="109">
        <v>11</v>
      </c>
      <c r="I63" s="109" t="str">
        <f t="shared" si="4"/>
        <v>直ちに</v>
      </c>
      <c r="J63" s="109" t="str">
        <f t="shared" si="0"/>
        <v>a</v>
      </c>
      <c r="K63" s="107" t="s">
        <v>14</v>
      </c>
      <c r="L63" s="110" t="s">
        <v>14</v>
      </c>
      <c r="M63" s="109" t="s">
        <v>14</v>
      </c>
      <c r="N63" s="107" t="s">
        <v>14</v>
      </c>
      <c r="O63" s="110" t="s">
        <v>14</v>
      </c>
      <c r="P63" s="111" t="s">
        <v>14</v>
      </c>
    </row>
    <row r="64" spans="1:16" s="128" customFormat="1" ht="18" customHeight="1" x14ac:dyDescent="0.15">
      <c r="A64" s="107">
        <v>4</v>
      </c>
      <c r="B64" s="124" t="s">
        <v>178</v>
      </c>
      <c r="C64" s="125"/>
      <c r="D64" s="107" t="s">
        <v>8</v>
      </c>
      <c r="E64" s="110" t="s">
        <v>14</v>
      </c>
      <c r="F64" s="109" t="s">
        <v>130</v>
      </c>
      <c r="G64" s="107" t="str">
        <f>IF(H64=11,"（全数）",IF(H64=12,"（全数）",IF(H64=21,"小児科",IF(H64=22,"インフル",IF(H64=23,"眼科",IF(H64=24,"ＳＴＤ",IF(H64=251,"基幹",IF(H64=252,"基幹"))))))))</f>
        <v>（全数）</v>
      </c>
      <c r="H64" s="109">
        <v>11</v>
      </c>
      <c r="I64" s="109" t="str">
        <f t="shared" si="4"/>
        <v>直ちに</v>
      </c>
      <c r="J64" s="109" t="str">
        <f t="shared" si="0"/>
        <v>a</v>
      </c>
      <c r="K64" s="107" t="s">
        <v>14</v>
      </c>
      <c r="L64" s="110" t="s">
        <v>14</v>
      </c>
      <c r="M64" s="109" t="s">
        <v>14</v>
      </c>
      <c r="N64" s="107" t="s">
        <v>14</v>
      </c>
      <c r="O64" s="110" t="s">
        <v>14</v>
      </c>
      <c r="P64" s="111" t="s">
        <v>14</v>
      </c>
    </row>
    <row r="65" spans="1:16" s="128" customFormat="1" ht="18" customHeight="1" x14ac:dyDescent="0.15">
      <c r="A65" s="107">
        <v>4</v>
      </c>
      <c r="B65" s="124" t="s">
        <v>143</v>
      </c>
      <c r="C65" s="125" t="s">
        <v>151</v>
      </c>
      <c r="D65" s="107" t="s">
        <v>8</v>
      </c>
      <c r="E65" s="110" t="s">
        <v>14</v>
      </c>
      <c r="F65" s="109" t="s">
        <v>130</v>
      </c>
      <c r="G65" s="107" t="str">
        <f t="shared" si="3"/>
        <v>（全数）</v>
      </c>
      <c r="H65" s="109">
        <v>11</v>
      </c>
      <c r="I65" s="109" t="str">
        <f t="shared" si="4"/>
        <v>直ちに</v>
      </c>
      <c r="J65" s="109" t="str">
        <f t="shared" si="0"/>
        <v>a</v>
      </c>
      <c r="K65" s="107" t="s">
        <v>14</v>
      </c>
      <c r="L65" s="110" t="s">
        <v>14</v>
      </c>
      <c r="M65" s="109" t="s">
        <v>14</v>
      </c>
      <c r="N65" s="107" t="s">
        <v>14</v>
      </c>
      <c r="O65" s="110" t="s">
        <v>14</v>
      </c>
      <c r="P65" s="111" t="s">
        <v>14</v>
      </c>
    </row>
    <row r="66" spans="1:16" s="128" customFormat="1" ht="18" customHeight="1" x14ac:dyDescent="0.15">
      <c r="A66" s="107">
        <v>4</v>
      </c>
      <c r="B66" s="108" t="s">
        <v>144</v>
      </c>
      <c r="C66" s="127" t="s">
        <v>152</v>
      </c>
      <c r="D66" s="107" t="s">
        <v>8</v>
      </c>
      <c r="E66" s="110" t="s">
        <v>14</v>
      </c>
      <c r="F66" s="109" t="s">
        <v>8</v>
      </c>
      <c r="G66" s="107" t="str">
        <f t="shared" si="3"/>
        <v>（全数）</v>
      </c>
      <c r="H66" s="109">
        <v>11</v>
      </c>
      <c r="I66" s="109" t="str">
        <f t="shared" si="4"/>
        <v>直ちに</v>
      </c>
      <c r="J66" s="109" t="str">
        <f t="shared" si="0"/>
        <v>a</v>
      </c>
      <c r="K66" s="107" t="s">
        <v>14</v>
      </c>
      <c r="L66" s="110" t="s">
        <v>14</v>
      </c>
      <c r="M66" s="109" t="s">
        <v>14</v>
      </c>
      <c r="N66" s="107" t="s">
        <v>14</v>
      </c>
      <c r="O66" s="110" t="s">
        <v>14</v>
      </c>
      <c r="P66" s="111" t="s">
        <v>14</v>
      </c>
    </row>
    <row r="67" spans="1:16" s="128" customFormat="1" ht="18" customHeight="1" thickBot="1" x14ac:dyDescent="0.2">
      <c r="A67" s="95">
        <v>4</v>
      </c>
      <c r="B67" s="112" t="s">
        <v>179</v>
      </c>
      <c r="C67" s="132"/>
      <c r="D67" s="95" t="s">
        <v>8</v>
      </c>
      <c r="E67" s="99" t="s">
        <v>14</v>
      </c>
      <c r="F67" s="94" t="s">
        <v>8</v>
      </c>
      <c r="G67" s="95" t="str">
        <f>IF(H67=11,"（全数）",IF(H67=12,"（全数）",IF(H67=21,"小児科",IF(H67=22,"インフル",IF(H67=23,"眼科",IF(H67=24,"ＳＴＤ",IF(H67=251,"基幹",IF(H67=252,"基幹"))))))))</f>
        <v>（全数）</v>
      </c>
      <c r="H67" s="94">
        <v>11</v>
      </c>
      <c r="I67" s="94" t="str">
        <f t="shared" si="4"/>
        <v>直ちに</v>
      </c>
      <c r="J67" s="94" t="str">
        <f t="shared" si="0"/>
        <v>a</v>
      </c>
      <c r="K67" s="95" t="s">
        <v>14</v>
      </c>
      <c r="L67" s="99" t="s">
        <v>14</v>
      </c>
      <c r="M67" s="94" t="s">
        <v>14</v>
      </c>
      <c r="N67" s="95" t="s">
        <v>14</v>
      </c>
      <c r="O67" s="99" t="s">
        <v>14</v>
      </c>
      <c r="P67" s="113" t="s">
        <v>14</v>
      </c>
    </row>
    <row r="68" spans="1:16" s="126" customFormat="1" ht="18" customHeight="1" x14ac:dyDescent="0.15">
      <c r="A68" s="114">
        <v>5</v>
      </c>
      <c r="B68" s="133" t="s">
        <v>20</v>
      </c>
      <c r="C68" s="134" t="s">
        <v>157</v>
      </c>
      <c r="D68" s="114" t="s">
        <v>8</v>
      </c>
      <c r="E68" s="117" t="s">
        <v>14</v>
      </c>
      <c r="F68" s="116" t="s">
        <v>14</v>
      </c>
      <c r="G68" s="114" t="str">
        <f t="shared" si="3"/>
        <v>（全数）</v>
      </c>
      <c r="H68" s="116">
        <v>12</v>
      </c>
      <c r="I68" s="116" t="str">
        <f t="shared" si="4"/>
        <v>７日以内</v>
      </c>
      <c r="J68" s="116" t="str">
        <f t="shared" si="0"/>
        <v>b1</v>
      </c>
      <c r="K68" s="114" t="s">
        <v>14</v>
      </c>
      <c r="L68" s="117" t="s">
        <v>14</v>
      </c>
      <c r="M68" s="116" t="s">
        <v>14</v>
      </c>
      <c r="N68" s="114" t="s">
        <v>14</v>
      </c>
      <c r="O68" s="117" t="s">
        <v>14</v>
      </c>
      <c r="P68" s="118" t="s">
        <v>14</v>
      </c>
    </row>
    <row r="69" spans="1:16" s="126" customFormat="1" ht="30" customHeight="1" x14ac:dyDescent="0.15">
      <c r="A69" s="107">
        <v>5</v>
      </c>
      <c r="B69" s="135" t="s">
        <v>270</v>
      </c>
      <c r="C69" s="127" t="s">
        <v>25</v>
      </c>
      <c r="D69" s="107" t="s">
        <v>8</v>
      </c>
      <c r="E69" s="110" t="s">
        <v>14</v>
      </c>
      <c r="F69" s="109" t="s">
        <v>14</v>
      </c>
      <c r="G69" s="107" t="str">
        <f>IF(H69=11,"（全数）",IF(H69=12,"（全数）",IF(H69=21,"小児科",IF(H69=22,"インフル",IF(H69=23,"眼科",IF(H69=24,"ＳＴＤ",IF(H69=251,"基幹",IF(H69=252,"基幹"))))))))</f>
        <v>（全数）</v>
      </c>
      <c r="H69" s="109">
        <v>12</v>
      </c>
      <c r="I69" s="109" t="str">
        <f>IF(H69=11,"直ちに",IF(H69=12,"７日以内",IF(H69=21,"次の月曜",IF(H69=22,"次の月曜",IF(H69=23,"次の月曜",IF(H69=24,"翌月初日",IF(H69=251,"次の月曜",IF(H69=252,"翌月初日"))))))))</f>
        <v>７日以内</v>
      </c>
      <c r="J69" s="109" t="str">
        <f>IF(H69=11,"a",IF(H69=12,"b1",IF(H69=21,"c1",IF(H69=22,"c1",IF(H69=23,"c1",IF(H69=24,"c1","c2"))))))</f>
        <v>b1</v>
      </c>
      <c r="K69" s="107" t="s">
        <v>14</v>
      </c>
      <c r="L69" s="110" t="s">
        <v>14</v>
      </c>
      <c r="M69" s="109" t="s">
        <v>14</v>
      </c>
      <c r="N69" s="107" t="s">
        <v>14</v>
      </c>
      <c r="O69" s="110" t="s">
        <v>14</v>
      </c>
      <c r="P69" s="111" t="s">
        <v>14</v>
      </c>
    </row>
    <row r="70" spans="1:16" s="126" customFormat="1" ht="18" customHeight="1" x14ac:dyDescent="0.15">
      <c r="A70" s="107">
        <v>5</v>
      </c>
      <c r="B70" s="124" t="s">
        <v>338</v>
      </c>
      <c r="C70" s="125" t="s">
        <v>335</v>
      </c>
      <c r="D70" s="107" t="s">
        <v>8</v>
      </c>
      <c r="E70" s="110" t="s">
        <v>14</v>
      </c>
      <c r="F70" s="109" t="s">
        <v>14</v>
      </c>
      <c r="G70" s="107" t="s">
        <v>326</v>
      </c>
      <c r="H70" s="109">
        <v>12</v>
      </c>
      <c r="I70" s="109" t="s">
        <v>336</v>
      </c>
      <c r="J70" s="109" t="s">
        <v>337</v>
      </c>
      <c r="K70" s="107" t="s">
        <v>14</v>
      </c>
      <c r="L70" s="110" t="s">
        <v>14</v>
      </c>
      <c r="M70" s="109" t="s">
        <v>14</v>
      </c>
      <c r="N70" s="107" t="s">
        <v>14</v>
      </c>
      <c r="O70" s="110" t="s">
        <v>14</v>
      </c>
      <c r="P70" s="111" t="s">
        <v>14</v>
      </c>
    </row>
    <row r="71" spans="1:16" s="126" customFormat="1" ht="42.75" customHeight="1" x14ac:dyDescent="0.15">
      <c r="A71" s="107">
        <v>5</v>
      </c>
      <c r="B71" s="129" t="s">
        <v>180</v>
      </c>
      <c r="C71" s="125" t="s">
        <v>39</v>
      </c>
      <c r="D71" s="107" t="s">
        <v>8</v>
      </c>
      <c r="E71" s="110" t="s">
        <v>14</v>
      </c>
      <c r="F71" s="109" t="s">
        <v>14</v>
      </c>
      <c r="G71" s="107" t="str">
        <f t="shared" ref="G71:G89" si="5">IF(H71=11,"（全数）",IF(H71=12,"（全数）",IF(H71=21,"小児科",IF(H71=22,"インフル",IF(H71=23,"眼科",IF(H71=24,"ＳＴＤ",IF(H71=251,"基幹",IF(H71=252,"基幹"))))))))</f>
        <v>（全数）</v>
      </c>
      <c r="H71" s="109">
        <v>12</v>
      </c>
      <c r="I71" s="109" t="str">
        <f t="shared" ref="I71:I77" si="6">IF(H71=11,"直ちに",IF(H71=12,"７日以内",IF(H71=21,"次の月曜",IF(H71=22,"次の月曜",IF(H71=23,"次の月曜",IF(H71=24,"翌月初日",IF(H71=251,"次の月曜",IF(H71=252,"翌月初日"))))))))</f>
        <v>７日以内</v>
      </c>
      <c r="J71" s="109" t="str">
        <f>IF(H71=11,"a",IF(H71=12,"b1",IF(H71=21,"c1",IF(H71=22,"c1",IF(H71=23,"c1",IF(H71=24,"c1","c2"))))))</f>
        <v>b1</v>
      </c>
      <c r="K71" s="107" t="s">
        <v>14</v>
      </c>
      <c r="L71" s="110" t="s">
        <v>14</v>
      </c>
      <c r="M71" s="109" t="s">
        <v>14</v>
      </c>
      <c r="N71" s="107" t="s">
        <v>14</v>
      </c>
      <c r="O71" s="110" t="s">
        <v>14</v>
      </c>
      <c r="P71" s="111" t="s">
        <v>14</v>
      </c>
    </row>
    <row r="72" spans="1:16" s="128" customFormat="1" ht="18" customHeight="1" x14ac:dyDescent="0.15">
      <c r="A72" s="107">
        <v>5</v>
      </c>
      <c r="B72" s="108" t="s">
        <v>46</v>
      </c>
      <c r="C72" s="127" t="s">
        <v>47</v>
      </c>
      <c r="D72" s="107" t="s">
        <v>8</v>
      </c>
      <c r="E72" s="110" t="s">
        <v>14</v>
      </c>
      <c r="F72" s="109" t="s">
        <v>14</v>
      </c>
      <c r="G72" s="107" t="str">
        <f t="shared" si="5"/>
        <v>（全数）</v>
      </c>
      <c r="H72" s="109">
        <v>12</v>
      </c>
      <c r="I72" s="109" t="str">
        <f t="shared" si="6"/>
        <v>７日以内</v>
      </c>
      <c r="J72" s="109" t="str">
        <f>IF(H72=11,"a",IF(H72=12,"b1",IF(H72=21,"c1",IF(H72=22,"c1",IF(H72=23,"c1",IF(H72=24,"c1","c2"))))))</f>
        <v>b1</v>
      </c>
      <c r="K72" s="107" t="s">
        <v>14</v>
      </c>
      <c r="L72" s="110" t="s">
        <v>14</v>
      </c>
      <c r="M72" s="109" t="s">
        <v>14</v>
      </c>
      <c r="N72" s="107" t="s">
        <v>14</v>
      </c>
      <c r="O72" s="110" t="s">
        <v>14</v>
      </c>
      <c r="P72" s="111" t="s">
        <v>14</v>
      </c>
    </row>
    <row r="73" spans="1:16" s="128" customFormat="1" ht="18" customHeight="1" x14ac:dyDescent="0.15">
      <c r="A73" s="107">
        <v>5</v>
      </c>
      <c r="B73" s="124" t="s">
        <v>48</v>
      </c>
      <c r="C73" s="125" t="s">
        <v>49</v>
      </c>
      <c r="D73" s="107" t="s">
        <v>8</v>
      </c>
      <c r="E73" s="110" t="s">
        <v>14</v>
      </c>
      <c r="F73" s="109" t="s">
        <v>14</v>
      </c>
      <c r="G73" s="107" t="str">
        <f t="shared" si="5"/>
        <v>（全数）</v>
      </c>
      <c r="H73" s="109">
        <v>12</v>
      </c>
      <c r="I73" s="109" t="str">
        <f t="shared" si="6"/>
        <v>７日以内</v>
      </c>
      <c r="J73" s="109" t="str">
        <f>IF(H73=11,"a",IF(H73=12,"b1",IF(H73=21,"c1",IF(H73=22,"c1",IF(H73=23,"c1",IF(H73=24,"c1","c2"))))))</f>
        <v>b1</v>
      </c>
      <c r="K73" s="107" t="s">
        <v>14</v>
      </c>
      <c r="L73" s="110" t="s">
        <v>14</v>
      </c>
      <c r="M73" s="109" t="s">
        <v>14</v>
      </c>
      <c r="N73" s="107" t="s">
        <v>14</v>
      </c>
      <c r="O73" s="110" t="s">
        <v>14</v>
      </c>
      <c r="P73" s="111" t="s">
        <v>14</v>
      </c>
    </row>
    <row r="74" spans="1:16" s="128" customFormat="1" ht="18" customHeight="1" x14ac:dyDescent="0.15">
      <c r="A74" s="107">
        <v>5</v>
      </c>
      <c r="B74" s="124" t="s">
        <v>50</v>
      </c>
      <c r="C74" s="125" t="s">
        <v>51</v>
      </c>
      <c r="D74" s="107" t="s">
        <v>8</v>
      </c>
      <c r="E74" s="110" t="s">
        <v>14</v>
      </c>
      <c r="F74" s="109" t="s">
        <v>14</v>
      </c>
      <c r="G74" s="107" t="str">
        <f t="shared" si="5"/>
        <v>（全数）</v>
      </c>
      <c r="H74" s="109">
        <v>12</v>
      </c>
      <c r="I74" s="109" t="str">
        <f t="shared" si="6"/>
        <v>７日以内</v>
      </c>
      <c r="J74" s="109" t="str">
        <f>IF(H74=11,"a",IF(H74=12,"b1",IF(H74=21,"c1",IF(H74=22,"c1",IF(H74=23,"c1",IF(H74=24,"c1","c2"))))))</f>
        <v>b1</v>
      </c>
      <c r="K74" s="107" t="s">
        <v>14</v>
      </c>
      <c r="L74" s="110" t="s">
        <v>14</v>
      </c>
      <c r="M74" s="109" t="s">
        <v>14</v>
      </c>
      <c r="N74" s="107" t="s">
        <v>14</v>
      </c>
      <c r="O74" s="110" t="s">
        <v>14</v>
      </c>
      <c r="P74" s="111" t="s">
        <v>14</v>
      </c>
    </row>
    <row r="75" spans="1:16" s="128" customFormat="1" ht="18" customHeight="1" x14ac:dyDescent="0.15">
      <c r="A75" s="107">
        <v>5</v>
      </c>
      <c r="B75" s="108" t="s">
        <v>52</v>
      </c>
      <c r="C75" s="127" t="s">
        <v>53</v>
      </c>
      <c r="D75" s="107" t="s">
        <v>8</v>
      </c>
      <c r="E75" s="110" t="s">
        <v>14</v>
      </c>
      <c r="F75" s="109" t="s">
        <v>8</v>
      </c>
      <c r="G75" s="107" t="str">
        <f t="shared" si="5"/>
        <v>（全数）</v>
      </c>
      <c r="H75" s="109">
        <v>12</v>
      </c>
      <c r="I75" s="109" t="str">
        <f t="shared" si="6"/>
        <v>７日以内</v>
      </c>
      <c r="J75" s="109" t="s">
        <v>182</v>
      </c>
      <c r="K75" s="107" t="s">
        <v>14</v>
      </c>
      <c r="L75" s="110" t="s">
        <v>14</v>
      </c>
      <c r="M75" s="109" t="s">
        <v>14</v>
      </c>
      <c r="N75" s="107" t="s">
        <v>14</v>
      </c>
      <c r="O75" s="110" t="s">
        <v>14</v>
      </c>
      <c r="P75" s="111" t="s">
        <v>14</v>
      </c>
    </row>
    <row r="76" spans="1:16" s="128" customFormat="1" ht="18" customHeight="1" x14ac:dyDescent="0.15">
      <c r="A76" s="107">
        <v>5</v>
      </c>
      <c r="B76" s="124" t="s">
        <v>57</v>
      </c>
      <c r="C76" s="125" t="s">
        <v>58</v>
      </c>
      <c r="D76" s="107" t="s">
        <v>8</v>
      </c>
      <c r="E76" s="110" t="s">
        <v>14</v>
      </c>
      <c r="F76" s="109" t="s">
        <v>14</v>
      </c>
      <c r="G76" s="107" t="str">
        <f t="shared" si="5"/>
        <v>（全数）</v>
      </c>
      <c r="H76" s="109">
        <v>12</v>
      </c>
      <c r="I76" s="109" t="str">
        <f t="shared" si="6"/>
        <v>７日以内</v>
      </c>
      <c r="J76" s="109" t="str">
        <f>IF(H76=11,"a",IF(H76=12,"b1",IF(H76=21,"c1",IF(H76=22,"c1",IF(H76=23,"c1",IF(H76=24,"c1","c2"))))))</f>
        <v>b1</v>
      </c>
      <c r="K76" s="107" t="s">
        <v>14</v>
      </c>
      <c r="L76" s="110" t="s">
        <v>14</v>
      </c>
      <c r="M76" s="109" t="s">
        <v>14</v>
      </c>
      <c r="N76" s="107" t="s">
        <v>14</v>
      </c>
      <c r="O76" s="110" t="s">
        <v>14</v>
      </c>
      <c r="P76" s="111" t="s">
        <v>14</v>
      </c>
    </row>
    <row r="77" spans="1:16" s="128" customFormat="1" ht="18" customHeight="1" x14ac:dyDescent="0.15">
      <c r="A77" s="107">
        <v>5</v>
      </c>
      <c r="B77" s="124" t="s">
        <v>204</v>
      </c>
      <c r="C77" s="125" t="s">
        <v>63</v>
      </c>
      <c r="D77" s="107" t="s">
        <v>8</v>
      </c>
      <c r="E77" s="110" t="s">
        <v>14</v>
      </c>
      <c r="F77" s="109" t="s">
        <v>14</v>
      </c>
      <c r="G77" s="107" t="str">
        <f t="shared" si="5"/>
        <v>（全数）</v>
      </c>
      <c r="H77" s="109">
        <v>12</v>
      </c>
      <c r="I77" s="109" t="str">
        <f t="shared" si="6"/>
        <v>７日以内</v>
      </c>
      <c r="J77" s="109" t="str">
        <f>IF(H77=11,"a",IF(H77=12,"b1",IF(H77=21,"c1",IF(H77=22,"c1",IF(H77=23,"c1",IF(H77=24,"c1","c2"))))))</f>
        <v>b1</v>
      </c>
      <c r="K77" s="107" t="s">
        <v>14</v>
      </c>
      <c r="L77" s="110" t="s">
        <v>14</v>
      </c>
      <c r="M77" s="109" t="s">
        <v>14</v>
      </c>
      <c r="N77" s="107" t="s">
        <v>14</v>
      </c>
      <c r="O77" s="110" t="s">
        <v>14</v>
      </c>
      <c r="P77" s="111" t="s">
        <v>14</v>
      </c>
    </row>
    <row r="78" spans="1:16" s="128" customFormat="1" ht="18" customHeight="1" x14ac:dyDescent="0.15">
      <c r="A78" s="107">
        <v>5</v>
      </c>
      <c r="B78" s="124" t="s">
        <v>203</v>
      </c>
      <c r="C78" s="125" t="s">
        <v>63</v>
      </c>
      <c r="D78" s="107" t="s">
        <v>8</v>
      </c>
      <c r="E78" s="110" t="s">
        <v>14</v>
      </c>
      <c r="F78" s="109" t="s">
        <v>14</v>
      </c>
      <c r="G78" s="107" t="str">
        <f t="shared" si="5"/>
        <v>（全数）</v>
      </c>
      <c r="H78" s="109">
        <v>12</v>
      </c>
      <c r="I78" s="109" t="s">
        <v>192</v>
      </c>
      <c r="J78" s="109" t="s">
        <v>332</v>
      </c>
      <c r="K78" s="107" t="s">
        <v>14</v>
      </c>
      <c r="L78" s="110" t="s">
        <v>14</v>
      </c>
      <c r="M78" s="109" t="s">
        <v>14</v>
      </c>
      <c r="N78" s="107" t="s">
        <v>14</v>
      </c>
      <c r="O78" s="110" t="s">
        <v>14</v>
      </c>
      <c r="P78" s="111" t="s">
        <v>14</v>
      </c>
    </row>
    <row r="79" spans="1:16" s="128" customFormat="1" ht="18" customHeight="1" x14ac:dyDescent="0.15">
      <c r="A79" s="107">
        <v>5</v>
      </c>
      <c r="B79" s="124" t="s">
        <v>205</v>
      </c>
      <c r="C79" s="125" t="s">
        <v>63</v>
      </c>
      <c r="D79" s="107" t="s">
        <v>8</v>
      </c>
      <c r="E79" s="110" t="s">
        <v>14</v>
      </c>
      <c r="F79" s="109" t="s">
        <v>14</v>
      </c>
      <c r="G79" s="107" t="str">
        <f t="shared" si="5"/>
        <v>（全数）</v>
      </c>
      <c r="H79" s="109">
        <v>12</v>
      </c>
      <c r="I79" s="109" t="str">
        <f t="shared" ref="I79:I87" si="7">IF(H79=11,"直ちに",IF(H79=12,"７日以内",IF(H79=21,"次の月曜",IF(H79=22,"次の月曜",IF(H79=23,"次の月曜",IF(H79=24,"翌月初日",IF(H79=251,"次の月曜",IF(H79=252,"翌月初日"))))))))</f>
        <v>７日以内</v>
      </c>
      <c r="J79" s="109" t="str">
        <f t="shared" ref="J79:J87" si="8">IF(H79=11,"a",IF(H79=12,"b1",IF(H79=21,"c1",IF(H79=22,"c1",IF(H79=23,"c1",IF(H79=24,"c1","c2"))))))</f>
        <v>b1</v>
      </c>
      <c r="K79" s="107" t="s">
        <v>14</v>
      </c>
      <c r="L79" s="110" t="s">
        <v>14</v>
      </c>
      <c r="M79" s="109" t="s">
        <v>14</v>
      </c>
      <c r="N79" s="107" t="s">
        <v>14</v>
      </c>
      <c r="O79" s="110" t="s">
        <v>14</v>
      </c>
      <c r="P79" s="111" t="s">
        <v>14</v>
      </c>
    </row>
    <row r="80" spans="1:16" s="128" customFormat="1" ht="18" customHeight="1" x14ac:dyDescent="0.15">
      <c r="A80" s="107">
        <v>5</v>
      </c>
      <c r="B80" s="124" t="s">
        <v>339</v>
      </c>
      <c r="C80" s="125" t="s">
        <v>62</v>
      </c>
      <c r="D80" s="107" t="s">
        <v>8</v>
      </c>
      <c r="E80" s="110" t="s">
        <v>14</v>
      </c>
      <c r="F80" s="109" t="s">
        <v>14</v>
      </c>
      <c r="G80" s="107" t="str">
        <f t="shared" si="5"/>
        <v>（全数）</v>
      </c>
      <c r="H80" s="109">
        <v>12</v>
      </c>
      <c r="I80" s="109" t="str">
        <f t="shared" si="7"/>
        <v>７日以内</v>
      </c>
      <c r="J80" s="109" t="str">
        <f t="shared" si="8"/>
        <v>b1</v>
      </c>
      <c r="K80" s="107" t="s">
        <v>14</v>
      </c>
      <c r="L80" s="110" t="s">
        <v>14</v>
      </c>
      <c r="M80" s="109" t="s">
        <v>14</v>
      </c>
      <c r="N80" s="107" t="s">
        <v>14</v>
      </c>
      <c r="O80" s="110" t="s">
        <v>14</v>
      </c>
      <c r="P80" s="111" t="s">
        <v>14</v>
      </c>
    </row>
    <row r="81" spans="1:16" s="128" customFormat="1" ht="18" customHeight="1" x14ac:dyDescent="0.15">
      <c r="A81" s="107">
        <v>5</v>
      </c>
      <c r="B81" s="124" t="s">
        <v>137</v>
      </c>
      <c r="C81" s="125" t="s">
        <v>68</v>
      </c>
      <c r="D81" s="107" t="s">
        <v>8</v>
      </c>
      <c r="E81" s="110" t="s">
        <v>14</v>
      </c>
      <c r="F81" s="109" t="s">
        <v>14</v>
      </c>
      <c r="G81" s="107" t="str">
        <f t="shared" si="5"/>
        <v>（全数）</v>
      </c>
      <c r="H81" s="109">
        <v>12</v>
      </c>
      <c r="I81" s="109" t="str">
        <f t="shared" si="7"/>
        <v>７日以内</v>
      </c>
      <c r="J81" s="109" t="str">
        <f t="shared" si="8"/>
        <v>b1</v>
      </c>
      <c r="K81" s="107" t="s">
        <v>14</v>
      </c>
      <c r="L81" s="110" t="s">
        <v>14</v>
      </c>
      <c r="M81" s="109" t="s">
        <v>14</v>
      </c>
      <c r="N81" s="107" t="s">
        <v>14</v>
      </c>
      <c r="O81" s="110" t="s">
        <v>14</v>
      </c>
      <c r="P81" s="111" t="s">
        <v>14</v>
      </c>
    </row>
    <row r="82" spans="1:16" s="128" customFormat="1" ht="18" customHeight="1" x14ac:dyDescent="0.15">
      <c r="A82" s="107">
        <v>5</v>
      </c>
      <c r="B82" s="108" t="s">
        <v>83</v>
      </c>
      <c r="C82" s="127" t="s">
        <v>84</v>
      </c>
      <c r="D82" s="107" t="s">
        <v>8</v>
      </c>
      <c r="E82" s="110" t="s">
        <v>14</v>
      </c>
      <c r="F82" s="109" t="s">
        <v>8</v>
      </c>
      <c r="G82" s="107" t="str">
        <f t="shared" si="5"/>
        <v>（全数）</v>
      </c>
      <c r="H82" s="109">
        <v>12</v>
      </c>
      <c r="I82" s="109" t="str">
        <f t="shared" si="7"/>
        <v>７日以内</v>
      </c>
      <c r="J82" s="109" t="str">
        <f t="shared" si="8"/>
        <v>b1</v>
      </c>
      <c r="K82" s="107" t="s">
        <v>14</v>
      </c>
      <c r="L82" s="110" t="s">
        <v>14</v>
      </c>
      <c r="M82" s="109" t="s">
        <v>14</v>
      </c>
      <c r="N82" s="107" t="s">
        <v>14</v>
      </c>
      <c r="O82" s="110" t="s">
        <v>14</v>
      </c>
      <c r="P82" s="111" t="s">
        <v>14</v>
      </c>
    </row>
    <row r="83" spans="1:16" s="128" customFormat="1" ht="18" customHeight="1" x14ac:dyDescent="0.15">
      <c r="A83" s="107">
        <v>5</v>
      </c>
      <c r="B83" s="108" t="s">
        <v>340</v>
      </c>
      <c r="C83" s="127" t="s">
        <v>84</v>
      </c>
      <c r="D83" s="107" t="s">
        <v>8</v>
      </c>
      <c r="E83" s="110" t="s">
        <v>14</v>
      </c>
      <c r="F83" s="109" t="s">
        <v>14</v>
      </c>
      <c r="G83" s="107" t="str">
        <f t="shared" si="5"/>
        <v>（全数）</v>
      </c>
      <c r="H83" s="109">
        <v>12</v>
      </c>
      <c r="I83" s="109" t="str">
        <f t="shared" si="7"/>
        <v>７日以内</v>
      </c>
      <c r="J83" s="109" t="str">
        <f t="shared" si="8"/>
        <v>b1</v>
      </c>
      <c r="K83" s="107" t="s">
        <v>14</v>
      </c>
      <c r="L83" s="110" t="s">
        <v>14</v>
      </c>
      <c r="M83" s="109" t="s">
        <v>14</v>
      </c>
      <c r="N83" s="107" t="s">
        <v>14</v>
      </c>
      <c r="O83" s="110" t="s">
        <v>14</v>
      </c>
      <c r="P83" s="111" t="s">
        <v>14</v>
      </c>
    </row>
    <row r="84" spans="1:16" s="128" customFormat="1" ht="18" customHeight="1" x14ac:dyDescent="0.15">
      <c r="A84" s="107">
        <v>5</v>
      </c>
      <c r="B84" s="124" t="s">
        <v>85</v>
      </c>
      <c r="C84" s="125" t="s">
        <v>86</v>
      </c>
      <c r="D84" s="107" t="s">
        <v>8</v>
      </c>
      <c r="E84" s="110" t="s">
        <v>14</v>
      </c>
      <c r="F84" s="109" t="s">
        <v>14</v>
      </c>
      <c r="G84" s="107" t="str">
        <f t="shared" si="5"/>
        <v>（全数）</v>
      </c>
      <c r="H84" s="109">
        <v>12</v>
      </c>
      <c r="I84" s="109" t="str">
        <f t="shared" si="7"/>
        <v>７日以内</v>
      </c>
      <c r="J84" s="109" t="str">
        <f t="shared" si="8"/>
        <v>b1</v>
      </c>
      <c r="K84" s="107" t="s">
        <v>14</v>
      </c>
      <c r="L84" s="110" t="s">
        <v>14</v>
      </c>
      <c r="M84" s="109" t="s">
        <v>14</v>
      </c>
      <c r="N84" s="107" t="s">
        <v>14</v>
      </c>
      <c r="O84" s="110" t="s">
        <v>14</v>
      </c>
      <c r="P84" s="111" t="s">
        <v>14</v>
      </c>
    </row>
    <row r="85" spans="1:16" s="128" customFormat="1" ht="18" customHeight="1" x14ac:dyDescent="0.15">
      <c r="A85" s="107">
        <v>5</v>
      </c>
      <c r="B85" s="124" t="s">
        <v>146</v>
      </c>
      <c r="C85" s="125" t="s">
        <v>159</v>
      </c>
      <c r="D85" s="107" t="s">
        <v>8</v>
      </c>
      <c r="E85" s="110" t="s">
        <v>14</v>
      </c>
      <c r="F85" s="109" t="s">
        <v>14</v>
      </c>
      <c r="G85" s="107" t="str">
        <f t="shared" si="5"/>
        <v>（全数）</v>
      </c>
      <c r="H85" s="109">
        <v>12</v>
      </c>
      <c r="I85" s="109" t="str">
        <f t="shared" si="7"/>
        <v>７日以内</v>
      </c>
      <c r="J85" s="109" t="str">
        <f t="shared" si="8"/>
        <v>b1</v>
      </c>
      <c r="K85" s="107" t="s">
        <v>14</v>
      </c>
      <c r="L85" s="110" t="s">
        <v>14</v>
      </c>
      <c r="M85" s="109" t="s">
        <v>14</v>
      </c>
      <c r="N85" s="107" t="s">
        <v>14</v>
      </c>
      <c r="O85" s="110" t="s">
        <v>14</v>
      </c>
      <c r="P85" s="111" t="s">
        <v>14</v>
      </c>
    </row>
    <row r="86" spans="1:16" s="128" customFormat="1" ht="18" customHeight="1" x14ac:dyDescent="0.15">
      <c r="A86" s="107">
        <v>5</v>
      </c>
      <c r="B86" s="124" t="s">
        <v>87</v>
      </c>
      <c r="C86" s="125" t="s">
        <v>88</v>
      </c>
      <c r="D86" s="107" t="s">
        <v>8</v>
      </c>
      <c r="E86" s="110" t="s">
        <v>14</v>
      </c>
      <c r="F86" s="109" t="s">
        <v>14</v>
      </c>
      <c r="G86" s="107" t="str">
        <f t="shared" si="5"/>
        <v>（全数）</v>
      </c>
      <c r="H86" s="109">
        <v>12</v>
      </c>
      <c r="I86" s="109" t="str">
        <f t="shared" si="7"/>
        <v>７日以内</v>
      </c>
      <c r="J86" s="109" t="str">
        <f t="shared" si="8"/>
        <v>b1</v>
      </c>
      <c r="K86" s="107" t="s">
        <v>14</v>
      </c>
      <c r="L86" s="110" t="s">
        <v>14</v>
      </c>
      <c r="M86" s="109" t="s">
        <v>14</v>
      </c>
      <c r="N86" s="107" t="s">
        <v>14</v>
      </c>
      <c r="O86" s="110" t="s">
        <v>14</v>
      </c>
      <c r="P86" s="111" t="s">
        <v>14</v>
      </c>
    </row>
    <row r="87" spans="1:16" s="128" customFormat="1" ht="18" customHeight="1" x14ac:dyDescent="0.15">
      <c r="A87" s="107">
        <v>5</v>
      </c>
      <c r="B87" s="124" t="s">
        <v>93</v>
      </c>
      <c r="C87" s="125" t="s">
        <v>94</v>
      </c>
      <c r="D87" s="107" t="s">
        <v>8</v>
      </c>
      <c r="E87" s="110" t="s">
        <v>14</v>
      </c>
      <c r="F87" s="109" t="s">
        <v>14</v>
      </c>
      <c r="G87" s="107" t="str">
        <f t="shared" si="5"/>
        <v>（全数）</v>
      </c>
      <c r="H87" s="109">
        <v>12</v>
      </c>
      <c r="I87" s="109" t="str">
        <f t="shared" si="7"/>
        <v>７日以内</v>
      </c>
      <c r="J87" s="109" t="str">
        <f t="shared" si="8"/>
        <v>b1</v>
      </c>
      <c r="K87" s="107" t="s">
        <v>14</v>
      </c>
      <c r="L87" s="110" t="s">
        <v>14</v>
      </c>
      <c r="M87" s="109" t="s">
        <v>14</v>
      </c>
      <c r="N87" s="107" t="s">
        <v>14</v>
      </c>
      <c r="O87" s="110" t="s">
        <v>14</v>
      </c>
      <c r="P87" s="111" t="s">
        <v>14</v>
      </c>
    </row>
    <row r="88" spans="1:16" s="128" customFormat="1" ht="18" customHeight="1" x14ac:dyDescent="0.15">
      <c r="A88" s="107">
        <v>5</v>
      </c>
      <c r="B88" s="124" t="s">
        <v>140</v>
      </c>
      <c r="C88" s="125" t="s">
        <v>95</v>
      </c>
      <c r="D88" s="107" t="s">
        <v>8</v>
      </c>
      <c r="E88" s="110" t="s">
        <v>14</v>
      </c>
      <c r="F88" s="109" t="s">
        <v>14</v>
      </c>
      <c r="G88" s="107" t="str">
        <f t="shared" si="5"/>
        <v>（全数）</v>
      </c>
      <c r="H88" s="109">
        <v>12</v>
      </c>
      <c r="I88" s="109" t="s">
        <v>192</v>
      </c>
      <c r="J88" s="109" t="s">
        <v>332</v>
      </c>
      <c r="K88" s="107" t="s">
        <v>14</v>
      </c>
      <c r="L88" s="110" t="s">
        <v>14</v>
      </c>
      <c r="M88" s="109" t="s">
        <v>14</v>
      </c>
      <c r="N88" s="107" t="s">
        <v>14</v>
      </c>
      <c r="O88" s="110" t="s">
        <v>14</v>
      </c>
      <c r="P88" s="111" t="s">
        <v>14</v>
      </c>
    </row>
    <row r="89" spans="1:16" s="128" customFormat="1" ht="18" customHeight="1" x14ac:dyDescent="0.15">
      <c r="A89" s="107">
        <v>5</v>
      </c>
      <c r="B89" s="108" t="s">
        <v>185</v>
      </c>
      <c r="C89" s="127" t="s">
        <v>105</v>
      </c>
      <c r="D89" s="107" t="s">
        <v>8</v>
      </c>
      <c r="E89" s="110" t="s">
        <v>14</v>
      </c>
      <c r="F89" s="109" t="s">
        <v>14</v>
      </c>
      <c r="G89" s="107" t="str">
        <f t="shared" si="5"/>
        <v>（全数）</v>
      </c>
      <c r="H89" s="109">
        <v>12</v>
      </c>
      <c r="I89" s="109" t="s">
        <v>192</v>
      </c>
      <c r="J89" s="109" t="s">
        <v>332</v>
      </c>
      <c r="K89" s="107" t="s">
        <v>14</v>
      </c>
      <c r="L89" s="110" t="s">
        <v>14</v>
      </c>
      <c r="M89" s="109" t="s">
        <v>14</v>
      </c>
      <c r="N89" s="107" t="s">
        <v>14</v>
      </c>
      <c r="O89" s="110" t="s">
        <v>14</v>
      </c>
      <c r="P89" s="111" t="s">
        <v>14</v>
      </c>
    </row>
    <row r="90" spans="1:16" s="128" customFormat="1" ht="18" customHeight="1" x14ac:dyDescent="0.15">
      <c r="A90" s="107">
        <v>5</v>
      </c>
      <c r="B90" s="124" t="s">
        <v>273</v>
      </c>
      <c r="C90" s="125" t="s">
        <v>113</v>
      </c>
      <c r="D90" s="107" t="s">
        <v>8</v>
      </c>
      <c r="E90" s="110" t="s">
        <v>14</v>
      </c>
      <c r="F90" s="109" t="s">
        <v>14</v>
      </c>
      <c r="G90" s="107" t="s">
        <v>326</v>
      </c>
      <c r="H90" s="109">
        <v>252</v>
      </c>
      <c r="I90" s="109" t="s">
        <v>341</v>
      </c>
      <c r="J90" s="109" t="s">
        <v>342</v>
      </c>
      <c r="K90" s="107" t="s">
        <v>14</v>
      </c>
      <c r="L90" s="110" t="s">
        <v>14</v>
      </c>
      <c r="M90" s="109" t="s">
        <v>14</v>
      </c>
      <c r="N90" s="107" t="s">
        <v>14</v>
      </c>
      <c r="O90" s="110" t="s">
        <v>14</v>
      </c>
      <c r="P90" s="111" t="s">
        <v>14</v>
      </c>
    </row>
    <row r="91" spans="1:16" s="126" customFormat="1" ht="18" customHeight="1" x14ac:dyDescent="0.15">
      <c r="A91" s="107">
        <v>5</v>
      </c>
      <c r="B91" s="124" t="s">
        <v>145</v>
      </c>
      <c r="C91" s="125" t="s">
        <v>156</v>
      </c>
      <c r="D91" s="107" t="s">
        <v>8</v>
      </c>
      <c r="E91" s="110" t="s">
        <v>14</v>
      </c>
      <c r="F91" s="109" t="s">
        <v>14</v>
      </c>
      <c r="G91" s="107" t="str">
        <f t="shared" si="3"/>
        <v>小児科</v>
      </c>
      <c r="H91" s="109">
        <v>21</v>
      </c>
      <c r="I91" s="109" t="str">
        <f t="shared" si="4"/>
        <v>次の月曜</v>
      </c>
      <c r="J91" s="109" t="str">
        <f t="shared" si="0"/>
        <v>c1</v>
      </c>
      <c r="K91" s="107" t="s">
        <v>14</v>
      </c>
      <c r="L91" s="110" t="s">
        <v>14</v>
      </c>
      <c r="M91" s="109" t="s">
        <v>14</v>
      </c>
      <c r="N91" s="107" t="s">
        <v>14</v>
      </c>
      <c r="O91" s="110" t="s">
        <v>14</v>
      </c>
      <c r="P91" s="111" t="s">
        <v>14</v>
      </c>
    </row>
    <row r="92" spans="1:16" s="126" customFormat="1" ht="18" customHeight="1" x14ac:dyDescent="0.15">
      <c r="A92" s="107">
        <v>5</v>
      </c>
      <c r="B92" s="124" t="s">
        <v>22</v>
      </c>
      <c r="C92" s="125" t="s">
        <v>23</v>
      </c>
      <c r="D92" s="107" t="s">
        <v>8</v>
      </c>
      <c r="E92" s="110" t="s">
        <v>14</v>
      </c>
      <c r="F92" s="109" t="s">
        <v>14</v>
      </c>
      <c r="G92" s="107" t="str">
        <f t="shared" si="3"/>
        <v>小児科</v>
      </c>
      <c r="H92" s="109">
        <v>21</v>
      </c>
      <c r="I92" s="109" t="str">
        <f t="shared" si="4"/>
        <v>次の月曜</v>
      </c>
      <c r="J92" s="109" t="str">
        <f t="shared" si="0"/>
        <v>c1</v>
      </c>
      <c r="K92" s="107" t="s">
        <v>14</v>
      </c>
      <c r="L92" s="110" t="s">
        <v>14</v>
      </c>
      <c r="M92" s="109" t="s">
        <v>14</v>
      </c>
      <c r="N92" s="107" t="s">
        <v>14</v>
      </c>
      <c r="O92" s="110" t="s">
        <v>14</v>
      </c>
      <c r="P92" s="111" t="s">
        <v>14</v>
      </c>
    </row>
    <row r="93" spans="1:16" s="126" customFormat="1" ht="18" customHeight="1" x14ac:dyDescent="0.15">
      <c r="A93" s="107">
        <v>5</v>
      </c>
      <c r="B93" s="124" t="s">
        <v>26</v>
      </c>
      <c r="C93" s="125" t="s">
        <v>27</v>
      </c>
      <c r="D93" s="107" t="s">
        <v>8</v>
      </c>
      <c r="E93" s="110" t="s">
        <v>14</v>
      </c>
      <c r="F93" s="109" t="s">
        <v>14</v>
      </c>
      <c r="G93" s="107" t="str">
        <f>IF(H93=11,"（全数）",IF(H93=12,"（全数）",IF(H93=21,"小児科",IF(H93=22,"インフル",IF(H93=23,"眼科",IF(H93=24,"ＳＴＤ",IF(H93=251,"基幹",IF(H93=252,"基幹"))))))))</f>
        <v>小児科</v>
      </c>
      <c r="H93" s="109">
        <v>21</v>
      </c>
      <c r="I93" s="109" t="str">
        <f t="shared" ref="I93:I106" si="9">IF(H93=11,"直ちに",IF(H93=12,"７日以内",IF(H93=21,"次の月曜",IF(H93=22,"次の月曜",IF(H93=23,"次の月曜",IF(H93=24,"翌月初日",IF(H93=251,"次の月曜",IF(H93=252,"翌月初日"))))))))</f>
        <v>次の月曜</v>
      </c>
      <c r="J93" s="109" t="str">
        <f>IF(H93=11,"a",IF(H93=12,"b1",IF(H93=21,"c1",IF(H93=22,"c1",IF(H93=23,"c1",IF(H93=24,"c1","c2"))))))</f>
        <v>c1</v>
      </c>
      <c r="K93" s="107" t="s">
        <v>14</v>
      </c>
      <c r="L93" s="110" t="s">
        <v>14</v>
      </c>
      <c r="M93" s="109" t="s">
        <v>14</v>
      </c>
      <c r="N93" s="107" t="s">
        <v>14</v>
      </c>
      <c r="O93" s="110" t="s">
        <v>14</v>
      </c>
      <c r="P93" s="111" t="s">
        <v>14</v>
      </c>
    </row>
    <row r="94" spans="1:16" s="126" customFormat="1" ht="30" customHeight="1" x14ac:dyDescent="0.15">
      <c r="A94" s="107">
        <v>5</v>
      </c>
      <c r="B94" s="124" t="s">
        <v>35</v>
      </c>
      <c r="C94" s="125" t="s">
        <v>36</v>
      </c>
      <c r="D94" s="107" t="s">
        <v>8</v>
      </c>
      <c r="E94" s="110" t="s">
        <v>14</v>
      </c>
      <c r="F94" s="109" t="s">
        <v>14</v>
      </c>
      <c r="G94" s="136" t="s">
        <v>334</v>
      </c>
      <c r="H94" s="109">
        <v>21</v>
      </c>
      <c r="I94" s="109" t="str">
        <f t="shared" si="9"/>
        <v>次の月曜</v>
      </c>
      <c r="J94" s="109" t="str">
        <f>IF(H94=11,"a",IF(H94=12,"b1",IF(H94=21,"c1",IF(H94=22,"c1",IF(H94=23,"c1",IF(H94=24,"c1","c2"))))))</f>
        <v>c1</v>
      </c>
      <c r="K94" s="107" t="s">
        <v>14</v>
      </c>
      <c r="L94" s="110" t="s">
        <v>14</v>
      </c>
      <c r="M94" s="109" t="s">
        <v>14</v>
      </c>
      <c r="N94" s="107" t="s">
        <v>14</v>
      </c>
      <c r="O94" s="110" t="s">
        <v>14</v>
      </c>
      <c r="P94" s="111" t="s">
        <v>14</v>
      </c>
    </row>
    <row r="95" spans="1:16" s="128" customFormat="1" ht="18" customHeight="1" x14ac:dyDescent="0.15">
      <c r="A95" s="107">
        <v>5</v>
      </c>
      <c r="B95" s="124" t="s">
        <v>61</v>
      </c>
      <c r="C95" s="125" t="s">
        <v>62</v>
      </c>
      <c r="D95" s="107" t="s">
        <v>8</v>
      </c>
      <c r="E95" s="110" t="s">
        <v>14</v>
      </c>
      <c r="F95" s="109" t="s">
        <v>14</v>
      </c>
      <c r="G95" s="107" t="str">
        <f t="shared" ref="G95:G100" si="10">IF(H95=11,"（全数）",IF(H95=12,"（全数）",IF(H95=21,"小児科",IF(H95=22,"インフル",IF(H95=23,"眼科",IF(H95=24,"ＳＴＤ",IF(H95=251,"基幹",IF(H95=252,"基幹"))))))))</f>
        <v>小児科</v>
      </c>
      <c r="H95" s="109">
        <v>21</v>
      </c>
      <c r="I95" s="109" t="str">
        <f t="shared" si="9"/>
        <v>次の月曜</v>
      </c>
      <c r="J95" s="109" t="str">
        <f>IF(H95=11,"a",IF(H95=12,"b1",IF(H95=21,"c1",IF(H95=22,"c1",IF(H95=23,"c1",IF(H95=24,"c1","c2"))))))</f>
        <v>c1</v>
      </c>
      <c r="K95" s="107" t="s">
        <v>14</v>
      </c>
      <c r="L95" s="110" t="s">
        <v>14</v>
      </c>
      <c r="M95" s="109" t="s">
        <v>14</v>
      </c>
      <c r="N95" s="107" t="s">
        <v>14</v>
      </c>
      <c r="O95" s="110" t="s">
        <v>14</v>
      </c>
      <c r="P95" s="111" t="s">
        <v>14</v>
      </c>
    </row>
    <row r="96" spans="1:16" s="128" customFormat="1" ht="18" customHeight="1" x14ac:dyDescent="0.15">
      <c r="A96" s="107">
        <v>5</v>
      </c>
      <c r="B96" s="124" t="s">
        <v>72</v>
      </c>
      <c r="C96" s="125" t="s">
        <v>73</v>
      </c>
      <c r="D96" s="107" t="s">
        <v>8</v>
      </c>
      <c r="E96" s="110" t="s">
        <v>14</v>
      </c>
      <c r="F96" s="109" t="s">
        <v>14</v>
      </c>
      <c r="G96" s="107" t="str">
        <f t="shared" si="10"/>
        <v>小児科</v>
      </c>
      <c r="H96" s="109">
        <v>21</v>
      </c>
      <c r="I96" s="109" t="str">
        <f t="shared" si="9"/>
        <v>次の月曜</v>
      </c>
      <c r="J96" s="109" t="str">
        <f t="shared" ref="J96" si="11">IF(H96=11,"a",IF(H96=12,"b1",IF(H96=21,"c1",IF(H96=22,"c1",IF(H96=23,"c1",IF(H96=24,"c1","c2"))))))</f>
        <v>c1</v>
      </c>
      <c r="K96" s="107" t="s">
        <v>14</v>
      </c>
      <c r="L96" s="110" t="s">
        <v>14</v>
      </c>
      <c r="M96" s="109" t="s">
        <v>14</v>
      </c>
      <c r="N96" s="107" t="s">
        <v>14</v>
      </c>
      <c r="O96" s="110" t="s">
        <v>14</v>
      </c>
      <c r="P96" s="111" t="s">
        <v>14</v>
      </c>
    </row>
    <row r="97" spans="1:16" s="128" customFormat="1" ht="18" customHeight="1" x14ac:dyDescent="0.15">
      <c r="A97" s="107">
        <v>5</v>
      </c>
      <c r="B97" s="124" t="s">
        <v>76</v>
      </c>
      <c r="C97" s="125" t="s">
        <v>77</v>
      </c>
      <c r="D97" s="107" t="s">
        <v>8</v>
      </c>
      <c r="E97" s="110" t="s">
        <v>14</v>
      </c>
      <c r="F97" s="109" t="s">
        <v>14</v>
      </c>
      <c r="G97" s="107" t="str">
        <f t="shared" si="10"/>
        <v>小児科</v>
      </c>
      <c r="H97" s="109">
        <v>21</v>
      </c>
      <c r="I97" s="109" t="str">
        <f t="shared" si="9"/>
        <v>次の月曜</v>
      </c>
      <c r="J97" s="109" t="str">
        <f t="shared" ref="J97:J106" si="12">IF(H97=11,"a",IF(H97=12,"b1",IF(H97=21,"c1",IF(H97=22,"c1",IF(H97=23,"c1",IF(H97=24,"c1","c2"))))))</f>
        <v>c1</v>
      </c>
      <c r="K97" s="107" t="s">
        <v>14</v>
      </c>
      <c r="L97" s="110" t="s">
        <v>14</v>
      </c>
      <c r="M97" s="109" t="s">
        <v>14</v>
      </c>
      <c r="N97" s="107" t="s">
        <v>14</v>
      </c>
      <c r="O97" s="110" t="s">
        <v>14</v>
      </c>
      <c r="P97" s="111" t="s">
        <v>14</v>
      </c>
    </row>
    <row r="98" spans="1:16" s="128" customFormat="1" ht="18" customHeight="1" x14ac:dyDescent="0.15">
      <c r="A98" s="107">
        <v>5</v>
      </c>
      <c r="B98" s="124" t="s">
        <v>138</v>
      </c>
      <c r="C98" s="125" t="s">
        <v>78</v>
      </c>
      <c r="D98" s="107" t="s">
        <v>8</v>
      </c>
      <c r="E98" s="110" t="s">
        <v>14</v>
      </c>
      <c r="F98" s="109" t="s">
        <v>14</v>
      </c>
      <c r="G98" s="107" t="str">
        <f t="shared" si="10"/>
        <v>小児科</v>
      </c>
      <c r="H98" s="109">
        <v>21</v>
      </c>
      <c r="I98" s="109" t="str">
        <f t="shared" si="9"/>
        <v>次の月曜</v>
      </c>
      <c r="J98" s="109" t="str">
        <f t="shared" si="12"/>
        <v>c1</v>
      </c>
      <c r="K98" s="107" t="s">
        <v>14</v>
      </c>
      <c r="L98" s="110" t="s">
        <v>14</v>
      </c>
      <c r="M98" s="109" t="s">
        <v>14</v>
      </c>
      <c r="N98" s="107" t="s">
        <v>14</v>
      </c>
      <c r="O98" s="110" t="s">
        <v>14</v>
      </c>
      <c r="P98" s="111" t="s">
        <v>14</v>
      </c>
    </row>
    <row r="99" spans="1:16" s="128" customFormat="1" ht="18" customHeight="1" x14ac:dyDescent="0.15">
      <c r="A99" s="107">
        <v>5</v>
      </c>
      <c r="B99" s="124" t="s">
        <v>100</v>
      </c>
      <c r="C99" s="125" t="s">
        <v>101</v>
      </c>
      <c r="D99" s="107" t="s">
        <v>8</v>
      </c>
      <c r="E99" s="110" t="s">
        <v>14</v>
      </c>
      <c r="F99" s="109" t="s">
        <v>14</v>
      </c>
      <c r="G99" s="107" t="str">
        <f t="shared" si="10"/>
        <v>小児科</v>
      </c>
      <c r="H99" s="109">
        <v>21</v>
      </c>
      <c r="I99" s="109" t="str">
        <f t="shared" si="9"/>
        <v>次の月曜</v>
      </c>
      <c r="J99" s="109" t="str">
        <f t="shared" si="12"/>
        <v>c1</v>
      </c>
      <c r="K99" s="107" t="s">
        <v>14</v>
      </c>
      <c r="L99" s="110" t="s">
        <v>14</v>
      </c>
      <c r="M99" s="109" t="s">
        <v>14</v>
      </c>
      <c r="N99" s="107" t="s">
        <v>14</v>
      </c>
      <c r="O99" s="110" t="s">
        <v>14</v>
      </c>
      <c r="P99" s="111" t="s">
        <v>14</v>
      </c>
    </row>
    <row r="100" spans="1:16" s="128" customFormat="1" ht="18" customHeight="1" x14ac:dyDescent="0.15">
      <c r="A100" s="107">
        <v>5</v>
      </c>
      <c r="B100" s="124" t="s">
        <v>118</v>
      </c>
      <c r="C100" s="125" t="s">
        <v>119</v>
      </c>
      <c r="D100" s="107" t="s">
        <v>8</v>
      </c>
      <c r="E100" s="110" t="s">
        <v>14</v>
      </c>
      <c r="F100" s="109" t="s">
        <v>14</v>
      </c>
      <c r="G100" s="107" t="str">
        <f t="shared" si="10"/>
        <v>小児科</v>
      </c>
      <c r="H100" s="109">
        <v>21</v>
      </c>
      <c r="I100" s="109" t="str">
        <f t="shared" si="9"/>
        <v>次の月曜</v>
      </c>
      <c r="J100" s="109" t="str">
        <f t="shared" si="12"/>
        <v>c1</v>
      </c>
      <c r="K100" s="107" t="s">
        <v>14</v>
      </c>
      <c r="L100" s="110" t="s">
        <v>14</v>
      </c>
      <c r="M100" s="109" t="s">
        <v>14</v>
      </c>
      <c r="N100" s="107" t="s">
        <v>14</v>
      </c>
      <c r="O100" s="110" t="s">
        <v>14</v>
      </c>
      <c r="P100" s="111" t="s">
        <v>14</v>
      </c>
    </row>
    <row r="101" spans="1:16" s="126" customFormat="1" ht="30" customHeight="1" x14ac:dyDescent="0.15">
      <c r="A101" s="107">
        <v>5</v>
      </c>
      <c r="B101" s="135" t="s">
        <v>189</v>
      </c>
      <c r="C101" s="127" t="s">
        <v>24</v>
      </c>
      <c r="D101" s="107" t="s">
        <v>8</v>
      </c>
      <c r="E101" s="110" t="s">
        <v>14</v>
      </c>
      <c r="F101" s="109" t="s">
        <v>14</v>
      </c>
      <c r="G101" s="136" t="s">
        <v>333</v>
      </c>
      <c r="H101" s="109">
        <v>22</v>
      </c>
      <c r="I101" s="109" t="str">
        <f t="shared" si="9"/>
        <v>次の月曜</v>
      </c>
      <c r="J101" s="109" t="str">
        <f t="shared" si="12"/>
        <v>c1</v>
      </c>
      <c r="K101" s="107" t="s">
        <v>14</v>
      </c>
      <c r="L101" s="110" t="s">
        <v>14</v>
      </c>
      <c r="M101" s="109" t="s">
        <v>14</v>
      </c>
      <c r="N101" s="107" t="s">
        <v>14</v>
      </c>
      <c r="O101" s="110" t="s">
        <v>14</v>
      </c>
      <c r="P101" s="111" t="s">
        <v>14</v>
      </c>
    </row>
    <row r="102" spans="1:16" s="126" customFormat="1" ht="18" customHeight="1" x14ac:dyDescent="0.15">
      <c r="A102" s="107">
        <v>5</v>
      </c>
      <c r="B102" s="124" t="s">
        <v>37</v>
      </c>
      <c r="C102" s="125" t="s">
        <v>38</v>
      </c>
      <c r="D102" s="107" t="s">
        <v>8</v>
      </c>
      <c r="E102" s="110" t="s">
        <v>14</v>
      </c>
      <c r="F102" s="109" t="s">
        <v>14</v>
      </c>
      <c r="G102" s="107" t="str">
        <f>IF(H102=11,"（全数）",IF(H102=12,"（全数）",IF(H102=21,"小児科",IF(H102=22,"インフル",IF(H102=23,"眼科",IF(H102=24,"ＳＴＤ",IF(H102=251,"基幹",IF(H102=252,"基幹"))))))))</f>
        <v>眼科</v>
      </c>
      <c r="H102" s="109">
        <v>23</v>
      </c>
      <c r="I102" s="109" t="str">
        <f t="shared" si="9"/>
        <v>次の月曜</v>
      </c>
      <c r="J102" s="109" t="str">
        <f t="shared" si="12"/>
        <v>c1</v>
      </c>
      <c r="K102" s="107" t="s">
        <v>14</v>
      </c>
      <c r="L102" s="110" t="s">
        <v>14</v>
      </c>
      <c r="M102" s="109" t="s">
        <v>14</v>
      </c>
      <c r="N102" s="107" t="s">
        <v>14</v>
      </c>
      <c r="O102" s="110" t="s">
        <v>14</v>
      </c>
      <c r="P102" s="111" t="s">
        <v>14</v>
      </c>
    </row>
    <row r="103" spans="1:16" s="128" customFormat="1" ht="18" customHeight="1" x14ac:dyDescent="0.15">
      <c r="A103" s="107">
        <v>5</v>
      </c>
      <c r="B103" s="124" t="s">
        <v>116</v>
      </c>
      <c r="C103" s="125" t="s">
        <v>117</v>
      </c>
      <c r="D103" s="107" t="s">
        <v>8</v>
      </c>
      <c r="E103" s="110" t="s">
        <v>14</v>
      </c>
      <c r="F103" s="109" t="s">
        <v>14</v>
      </c>
      <c r="G103" s="107" t="str">
        <f>IF(H103=11,"（全数）",IF(H103=12,"（全数）",IF(H103=21,"小児科",IF(H103=22,"インフル",IF(H103=23,"眼科",IF(H103=24,"ＳＴＤ",IF(H103=251,"基幹",IF(H103=252,"基幹"))))))))</f>
        <v>眼科</v>
      </c>
      <c r="H103" s="109">
        <v>23</v>
      </c>
      <c r="I103" s="109" t="str">
        <f t="shared" si="9"/>
        <v>次の月曜</v>
      </c>
      <c r="J103" s="109" t="str">
        <f t="shared" si="12"/>
        <v>c1</v>
      </c>
      <c r="K103" s="107" t="s">
        <v>14</v>
      </c>
      <c r="L103" s="110" t="s">
        <v>14</v>
      </c>
      <c r="M103" s="109" t="s">
        <v>14</v>
      </c>
      <c r="N103" s="107" t="s">
        <v>14</v>
      </c>
      <c r="O103" s="110" t="s">
        <v>14</v>
      </c>
      <c r="P103" s="111" t="s">
        <v>14</v>
      </c>
    </row>
    <row r="104" spans="1:16" s="101" customFormat="1" ht="18" customHeight="1" x14ac:dyDescent="0.15">
      <c r="A104" s="107">
        <v>5</v>
      </c>
      <c r="B104" s="108" t="s">
        <v>64</v>
      </c>
      <c r="C104" s="127" t="s">
        <v>65</v>
      </c>
      <c r="D104" s="107" t="s">
        <v>8</v>
      </c>
      <c r="E104" s="110" t="s">
        <v>14</v>
      </c>
      <c r="F104" s="109" t="s">
        <v>14</v>
      </c>
      <c r="G104" s="107" t="str">
        <f>IF(H104=11,"（全数）",IF(H104=12,"（全数）",IF(H104=21,"小児科",IF(H104=22,"インフル",IF(H104=23,"眼科",IF(H104=24,"ＳＴＤ",IF(H104=251,"基幹",IF(H104=252,"基幹"))))))))</f>
        <v>ＳＴＤ</v>
      </c>
      <c r="H104" s="109">
        <v>24</v>
      </c>
      <c r="I104" s="109" t="str">
        <f t="shared" si="9"/>
        <v>翌月初日</v>
      </c>
      <c r="J104" s="109" t="str">
        <f t="shared" si="12"/>
        <v>c1</v>
      </c>
      <c r="K104" s="107" t="s">
        <v>14</v>
      </c>
      <c r="L104" s="110" t="s">
        <v>14</v>
      </c>
      <c r="M104" s="109" t="s">
        <v>14</v>
      </c>
      <c r="N104" s="107" t="s">
        <v>14</v>
      </c>
      <c r="O104" s="110" t="s">
        <v>14</v>
      </c>
      <c r="P104" s="111" t="s">
        <v>14</v>
      </c>
    </row>
    <row r="105" spans="1:16" s="128" customFormat="1" ht="18" customHeight="1" x14ac:dyDescent="0.15">
      <c r="A105" s="107">
        <v>5</v>
      </c>
      <c r="B105" s="124" t="s">
        <v>66</v>
      </c>
      <c r="C105" s="125" t="s">
        <v>67</v>
      </c>
      <c r="D105" s="107" t="s">
        <v>8</v>
      </c>
      <c r="E105" s="110" t="s">
        <v>14</v>
      </c>
      <c r="F105" s="109" t="s">
        <v>14</v>
      </c>
      <c r="G105" s="107" t="str">
        <f>IF(H105=11,"（全数）",IF(H105=12,"（全数）",IF(H105=21,"小児科",IF(H105=22,"インフル",IF(H105=23,"眼科",IF(H105=24,"ＳＴＤ",IF(H105=251,"基幹",IF(H105=252,"基幹"))))))))</f>
        <v>ＳＴＤ</v>
      </c>
      <c r="H105" s="109">
        <v>24</v>
      </c>
      <c r="I105" s="109" t="str">
        <f t="shared" si="9"/>
        <v>翌月初日</v>
      </c>
      <c r="J105" s="109" t="str">
        <f t="shared" si="12"/>
        <v>c1</v>
      </c>
      <c r="K105" s="107" t="s">
        <v>14</v>
      </c>
      <c r="L105" s="110" t="s">
        <v>14</v>
      </c>
      <c r="M105" s="109" t="s">
        <v>14</v>
      </c>
      <c r="N105" s="107" t="s">
        <v>14</v>
      </c>
      <c r="O105" s="110" t="s">
        <v>14</v>
      </c>
      <c r="P105" s="111" t="s">
        <v>14</v>
      </c>
    </row>
    <row r="106" spans="1:16" s="128" customFormat="1" ht="18" customHeight="1" x14ac:dyDescent="0.15">
      <c r="A106" s="107">
        <v>5</v>
      </c>
      <c r="B106" s="124" t="s">
        <v>147</v>
      </c>
      <c r="C106" s="125" t="s">
        <v>158</v>
      </c>
      <c r="D106" s="107" t="s">
        <v>8</v>
      </c>
      <c r="E106" s="110" t="s">
        <v>14</v>
      </c>
      <c r="F106" s="109" t="s">
        <v>14</v>
      </c>
      <c r="G106" s="107" t="str">
        <f>IF(H106=11,"（全数）",IF(H106=12,"（全数）",IF(H106=21,"小児科",IF(H106=22,"インフル",IF(H106=23,"眼科",IF(H106=24,"ＳＴＤ",IF(H106=251,"基幹",IF(H106=252,"基幹"))))))))</f>
        <v>ＳＴＤ</v>
      </c>
      <c r="H106" s="109">
        <v>24</v>
      </c>
      <c r="I106" s="109" t="str">
        <f t="shared" si="9"/>
        <v>翌月初日</v>
      </c>
      <c r="J106" s="109" t="str">
        <f t="shared" si="12"/>
        <v>c1</v>
      </c>
      <c r="K106" s="107" t="s">
        <v>14</v>
      </c>
      <c r="L106" s="110" t="s">
        <v>14</v>
      </c>
      <c r="M106" s="109" t="s">
        <v>14</v>
      </c>
      <c r="N106" s="107" t="s">
        <v>14</v>
      </c>
      <c r="O106" s="110" t="s">
        <v>14</v>
      </c>
      <c r="P106" s="111" t="s">
        <v>14</v>
      </c>
    </row>
    <row r="107" spans="1:16" s="128" customFormat="1" ht="18" customHeight="1" x14ac:dyDescent="0.15">
      <c r="A107" s="119">
        <v>5</v>
      </c>
      <c r="B107" s="137" t="s">
        <v>120</v>
      </c>
      <c r="C107" s="138" t="s">
        <v>121</v>
      </c>
      <c r="D107" s="119" t="s">
        <v>8</v>
      </c>
      <c r="E107" s="122" t="s">
        <v>14</v>
      </c>
      <c r="F107" s="121" t="s">
        <v>14</v>
      </c>
      <c r="G107" s="119" t="s">
        <v>163</v>
      </c>
      <c r="H107" s="121">
        <v>24</v>
      </c>
      <c r="I107" s="121" t="s">
        <v>164</v>
      </c>
      <c r="J107" s="121" t="s">
        <v>165</v>
      </c>
      <c r="K107" s="119" t="s">
        <v>14</v>
      </c>
      <c r="L107" s="122" t="s">
        <v>14</v>
      </c>
      <c r="M107" s="121" t="s">
        <v>14</v>
      </c>
      <c r="N107" s="119" t="s">
        <v>14</v>
      </c>
      <c r="O107" s="122" t="s">
        <v>14</v>
      </c>
      <c r="P107" s="123" t="s">
        <v>14</v>
      </c>
    </row>
    <row r="108" spans="1:16" s="128" customFormat="1" ht="18" customHeight="1" x14ac:dyDescent="0.15">
      <c r="A108" s="107">
        <v>5</v>
      </c>
      <c r="B108" s="124" t="s">
        <v>271</v>
      </c>
      <c r="C108" s="125" t="s">
        <v>45</v>
      </c>
      <c r="D108" s="107" t="s">
        <v>8</v>
      </c>
      <c r="E108" s="110" t="s">
        <v>14</v>
      </c>
      <c r="F108" s="109" t="s">
        <v>14</v>
      </c>
      <c r="G108" s="107" t="str">
        <f t="shared" ref="G108:G113" si="13">IF(H108=11,"（全数）",IF(H108=12,"（全数）",IF(H108=21,"小児科",IF(H108=22,"インフル",IF(H108=23,"眼科",IF(H108=24,"ＳＴＤ",IF(H108=251,"基幹",IF(H108=252,"基幹"))))))))</f>
        <v>基幹</v>
      </c>
      <c r="H108" s="109">
        <v>251</v>
      </c>
      <c r="I108" s="109" t="str">
        <f t="shared" ref="I108:I113" si="14">IF(H108=11,"直ちに",IF(H108=12,"７日以内",IF(H108=21,"次の月曜",IF(H108=22,"次の月曜",IF(H108=23,"次の月曜",IF(H108=24,"翌月初日",IF(H108=251,"次の月曜",IF(H108=252,"翌月初日"))))))))</f>
        <v>次の月曜</v>
      </c>
      <c r="J108" s="109" t="str">
        <f t="shared" ref="J108" si="15">IF(H108=11,"a",IF(H108=12,"b1",IF(H108=21,"c1",IF(H108=22,"c1",IF(H108=23,"c1",IF(H108=24,"c1","c2"))))))</f>
        <v>c2</v>
      </c>
      <c r="K108" s="107" t="s">
        <v>14</v>
      </c>
      <c r="L108" s="110" t="s">
        <v>14</v>
      </c>
      <c r="M108" s="109" t="s">
        <v>14</v>
      </c>
      <c r="N108" s="107" t="s">
        <v>14</v>
      </c>
      <c r="O108" s="110" t="s">
        <v>14</v>
      </c>
      <c r="P108" s="111" t="s">
        <v>14</v>
      </c>
    </row>
    <row r="109" spans="1:16" s="128" customFormat="1" ht="35.25" customHeight="1" x14ac:dyDescent="0.15">
      <c r="A109" s="107">
        <v>5</v>
      </c>
      <c r="B109" s="129" t="s">
        <v>272</v>
      </c>
      <c r="C109" s="125" t="s">
        <v>56</v>
      </c>
      <c r="D109" s="107" t="s">
        <v>8</v>
      </c>
      <c r="E109" s="110" t="s">
        <v>14</v>
      </c>
      <c r="F109" s="109" t="s">
        <v>14</v>
      </c>
      <c r="G109" s="107" t="str">
        <f t="shared" si="13"/>
        <v>基幹</v>
      </c>
      <c r="H109" s="109">
        <v>251</v>
      </c>
      <c r="I109" s="109" t="str">
        <f t="shared" si="14"/>
        <v>次の月曜</v>
      </c>
      <c r="J109" s="109" t="str">
        <f t="shared" ref="J109:J114" si="16">IF(H109=11,"a",IF(H109=12,"b1",IF(H109=21,"c1",IF(H109=22,"c1",IF(H109=23,"c1",IF(H109=24,"c1","c2"))))))</f>
        <v>c2</v>
      </c>
      <c r="K109" s="107" t="s">
        <v>14</v>
      </c>
      <c r="L109" s="110" t="s">
        <v>14</v>
      </c>
      <c r="M109" s="109" t="s">
        <v>14</v>
      </c>
      <c r="N109" s="107" t="s">
        <v>14</v>
      </c>
      <c r="O109" s="110" t="s">
        <v>14</v>
      </c>
      <c r="P109" s="111" t="s">
        <v>14</v>
      </c>
    </row>
    <row r="110" spans="1:16" s="128" customFormat="1" ht="18" customHeight="1" x14ac:dyDescent="0.15">
      <c r="A110" s="107">
        <v>5</v>
      </c>
      <c r="B110" s="124" t="s">
        <v>103</v>
      </c>
      <c r="C110" s="125" t="s">
        <v>104</v>
      </c>
      <c r="D110" s="107" t="s">
        <v>8</v>
      </c>
      <c r="E110" s="110" t="s">
        <v>14</v>
      </c>
      <c r="F110" s="109" t="s">
        <v>14</v>
      </c>
      <c r="G110" s="107" t="str">
        <f t="shared" si="13"/>
        <v>基幹</v>
      </c>
      <c r="H110" s="109">
        <v>251</v>
      </c>
      <c r="I110" s="109" t="str">
        <f t="shared" si="14"/>
        <v>次の月曜</v>
      </c>
      <c r="J110" s="109" t="str">
        <f t="shared" si="16"/>
        <v>c2</v>
      </c>
      <c r="K110" s="107" t="s">
        <v>14</v>
      </c>
      <c r="L110" s="110" t="s">
        <v>14</v>
      </c>
      <c r="M110" s="109" t="s">
        <v>14</v>
      </c>
      <c r="N110" s="107" t="s">
        <v>14</v>
      </c>
      <c r="O110" s="110" t="s">
        <v>14</v>
      </c>
      <c r="P110" s="111" t="s">
        <v>14</v>
      </c>
    </row>
    <row r="111" spans="1:16" s="128" customFormat="1" ht="18" customHeight="1" x14ac:dyDescent="0.15">
      <c r="A111" s="107">
        <v>5</v>
      </c>
      <c r="B111" s="124" t="s">
        <v>108</v>
      </c>
      <c r="C111" s="125" t="s">
        <v>109</v>
      </c>
      <c r="D111" s="107" t="s">
        <v>8</v>
      </c>
      <c r="E111" s="110" t="s">
        <v>14</v>
      </c>
      <c r="F111" s="109" t="s">
        <v>14</v>
      </c>
      <c r="G111" s="107" t="str">
        <f t="shared" si="13"/>
        <v>基幹</v>
      </c>
      <c r="H111" s="109">
        <v>251</v>
      </c>
      <c r="I111" s="109" t="str">
        <f t="shared" si="14"/>
        <v>次の月曜</v>
      </c>
      <c r="J111" s="109" t="str">
        <f t="shared" si="16"/>
        <v>c2</v>
      </c>
      <c r="K111" s="107" t="s">
        <v>14</v>
      </c>
      <c r="L111" s="110" t="s">
        <v>14</v>
      </c>
      <c r="M111" s="109" t="s">
        <v>14</v>
      </c>
      <c r="N111" s="107" t="s">
        <v>14</v>
      </c>
      <c r="O111" s="110" t="s">
        <v>14</v>
      </c>
      <c r="P111" s="111" t="s">
        <v>14</v>
      </c>
    </row>
    <row r="112" spans="1:16" s="128" customFormat="1" ht="18" customHeight="1" x14ac:dyDescent="0.15">
      <c r="A112" s="107">
        <v>5</v>
      </c>
      <c r="B112" s="124" t="s">
        <v>98</v>
      </c>
      <c r="C112" s="125" t="s">
        <v>99</v>
      </c>
      <c r="D112" s="107" t="s">
        <v>8</v>
      </c>
      <c r="E112" s="110" t="s">
        <v>14</v>
      </c>
      <c r="F112" s="109" t="s">
        <v>14</v>
      </c>
      <c r="G112" s="107" t="str">
        <f t="shared" si="13"/>
        <v>基幹</v>
      </c>
      <c r="H112" s="109">
        <v>252</v>
      </c>
      <c r="I112" s="109" t="str">
        <f t="shared" si="14"/>
        <v>翌月初日</v>
      </c>
      <c r="J112" s="109" t="str">
        <f t="shared" si="16"/>
        <v>c2</v>
      </c>
      <c r="K112" s="107" t="s">
        <v>14</v>
      </c>
      <c r="L112" s="110" t="s">
        <v>14</v>
      </c>
      <c r="M112" s="109" t="s">
        <v>14</v>
      </c>
      <c r="N112" s="107" t="s">
        <v>14</v>
      </c>
      <c r="O112" s="110" t="s">
        <v>14</v>
      </c>
      <c r="P112" s="111" t="s">
        <v>14</v>
      </c>
    </row>
    <row r="113" spans="1:16" s="128" customFormat="1" ht="18" customHeight="1" x14ac:dyDescent="0.15">
      <c r="A113" s="107">
        <v>5</v>
      </c>
      <c r="B113" s="108" t="s">
        <v>110</v>
      </c>
      <c r="C113" s="127" t="s">
        <v>111</v>
      </c>
      <c r="D113" s="107" t="s">
        <v>8</v>
      </c>
      <c r="E113" s="110" t="s">
        <v>14</v>
      </c>
      <c r="F113" s="109" t="s">
        <v>14</v>
      </c>
      <c r="G113" s="107" t="str">
        <f t="shared" si="13"/>
        <v>基幹</v>
      </c>
      <c r="H113" s="109">
        <v>252</v>
      </c>
      <c r="I113" s="109" t="str">
        <f t="shared" si="14"/>
        <v>翌月初日</v>
      </c>
      <c r="J113" s="109" t="str">
        <f t="shared" si="16"/>
        <v>c2</v>
      </c>
      <c r="K113" s="107" t="s">
        <v>14</v>
      </c>
      <c r="L113" s="110" t="s">
        <v>14</v>
      </c>
      <c r="M113" s="109" t="s">
        <v>14</v>
      </c>
      <c r="N113" s="107" t="s">
        <v>14</v>
      </c>
      <c r="O113" s="110" t="s">
        <v>14</v>
      </c>
      <c r="P113" s="111" t="s">
        <v>14</v>
      </c>
    </row>
    <row r="114" spans="1:16" s="128" customFormat="1" ht="18" customHeight="1" thickBot="1" x14ac:dyDescent="0.2">
      <c r="A114" s="107">
        <v>5</v>
      </c>
      <c r="B114" s="124" t="s">
        <v>112</v>
      </c>
      <c r="C114" s="125" t="s">
        <v>113</v>
      </c>
      <c r="D114" s="107" t="s">
        <v>8</v>
      </c>
      <c r="E114" s="110" t="s">
        <v>14</v>
      </c>
      <c r="F114" s="109" t="s">
        <v>14</v>
      </c>
      <c r="G114" s="107" t="str">
        <f t="shared" ref="G114" si="17">IF(H114=11,"（全数）",IF(H114=12,"（全数）",IF(H114=21,"小児科",IF(H114=22,"インフル",IF(H114=23,"眼科",IF(H114=24,"ＳＴＤ",IF(H114=251,"基幹",IF(H114=252,"基幹"))))))))</f>
        <v>基幹</v>
      </c>
      <c r="H114" s="109">
        <v>252</v>
      </c>
      <c r="I114" s="109" t="str">
        <f t="shared" ref="I114" si="18">IF(H114=11,"直ちに",IF(H114=12,"７日以内",IF(H114=21,"次の月曜",IF(H114=22,"次の月曜",IF(H114=23,"次の月曜",IF(H114=24,"翌月初日",IF(H114=251,"次の月曜",IF(H114=252,"翌月初日"))))))))</f>
        <v>翌月初日</v>
      </c>
      <c r="J114" s="109" t="str">
        <f t="shared" si="16"/>
        <v>c2</v>
      </c>
      <c r="K114" s="107" t="s">
        <v>14</v>
      </c>
      <c r="L114" s="110" t="s">
        <v>14</v>
      </c>
      <c r="M114" s="109" t="s">
        <v>14</v>
      </c>
      <c r="N114" s="107" t="s">
        <v>14</v>
      </c>
      <c r="O114" s="110" t="s">
        <v>14</v>
      </c>
      <c r="P114" s="111" t="s">
        <v>14</v>
      </c>
    </row>
    <row r="115" spans="1:16" s="128" customFormat="1" ht="22.5" customHeight="1" thickBot="1" x14ac:dyDescent="0.2">
      <c r="A115" s="139" t="s">
        <v>190</v>
      </c>
      <c r="B115" s="140"/>
      <c r="C115" s="141"/>
      <c r="D115" s="142" t="s">
        <v>130</v>
      </c>
      <c r="E115" s="143" t="s">
        <v>130</v>
      </c>
      <c r="F115" s="144" t="s">
        <v>130</v>
      </c>
      <c r="G115" s="145" t="s">
        <v>191</v>
      </c>
      <c r="H115" s="144"/>
      <c r="I115" s="143" t="s">
        <v>192</v>
      </c>
      <c r="J115" s="146" t="s">
        <v>193</v>
      </c>
      <c r="K115" s="144" t="s">
        <v>130</v>
      </c>
      <c r="L115" s="143" t="s">
        <v>130</v>
      </c>
      <c r="M115" s="144" t="s">
        <v>130</v>
      </c>
      <c r="N115" s="147" t="s">
        <v>130</v>
      </c>
      <c r="O115" s="143" t="s">
        <v>130</v>
      </c>
      <c r="P115" s="146" t="s">
        <v>130</v>
      </c>
    </row>
    <row r="116" spans="1:16" x14ac:dyDescent="0.15">
      <c r="A116" s="148" t="s">
        <v>285</v>
      </c>
      <c r="B116" s="148"/>
    </row>
    <row r="117" spans="1:16" x14ac:dyDescent="0.15">
      <c r="B117" s="149" t="s">
        <v>286</v>
      </c>
    </row>
    <row r="118" spans="1:16" x14ac:dyDescent="0.15">
      <c r="B118" s="149" t="s">
        <v>287</v>
      </c>
    </row>
    <row r="119" spans="1:16" x14ac:dyDescent="0.15">
      <c r="B119" s="87" t="s">
        <v>288</v>
      </c>
    </row>
    <row r="120" spans="1:16" x14ac:dyDescent="0.15">
      <c r="B120" s="87" t="s">
        <v>289</v>
      </c>
    </row>
    <row r="122" spans="1:16" x14ac:dyDescent="0.15">
      <c r="A122" s="148" t="s">
        <v>323</v>
      </c>
    </row>
    <row r="123" spans="1:16" x14ac:dyDescent="0.15">
      <c r="A123" s="148" t="s">
        <v>324</v>
      </c>
    </row>
    <row r="124" spans="1:16" x14ac:dyDescent="0.15">
      <c r="A124" s="148"/>
    </row>
    <row r="125" spans="1:16" x14ac:dyDescent="0.15">
      <c r="A125" s="148"/>
    </row>
    <row r="126" spans="1:16" x14ac:dyDescent="0.15">
      <c r="A126" s="148"/>
    </row>
    <row r="127" spans="1:16" x14ac:dyDescent="0.15">
      <c r="A127" s="148"/>
    </row>
  </sheetData>
  <mergeCells count="2">
    <mergeCell ref="A3:A4"/>
    <mergeCell ref="B3:B4"/>
  </mergeCells>
  <phoneticPr fontId="2"/>
  <printOptions horizontalCentered="1"/>
  <pageMargins left="0.39370078740157483" right="0.39370078740157483" top="0.51181102362204722" bottom="0.35433070866141736" header="0.43307086614173229" footer="0.27559055118110237"/>
  <pageSetup paperSize="9" scale="52" fitToHeight="0" orientation="portrait" r:id="rId1"/>
  <headerFooter alignWithMargins="0"/>
  <rowBreaks count="1" manualBreakCount="1">
    <brk id="6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26</vt:i4>
      </vt:variant>
    </vt:vector>
  </HeadingPairs>
  <TitlesOfParts>
    <vt:vector size="41" baseType="lpstr">
      <vt:lpstr>【提出版】感染症類型(R5.9.25)</vt:lpstr>
      <vt:lpstr>【提出版】感染症類型(R5.5.26)</vt:lpstr>
      <vt:lpstr>【提出版】感染症類型(R5.5.8)</vt:lpstr>
      <vt:lpstr>【提出版】感染症類型R3.2.13) </vt:lpstr>
      <vt:lpstr>【提出版】感染症類型(31.2.1)</vt:lpstr>
      <vt:lpstr>【提出版】感染症類型(31.1.11)※結核修正</vt:lpstr>
      <vt:lpstr>【提出版】感染症類型(30.5.1)</vt:lpstr>
      <vt:lpstr>【提出版】感染症類型(30.1.1) </vt:lpstr>
      <vt:lpstr>【提出版】感染症類型(30.1.1)  (2)</vt:lpstr>
      <vt:lpstr>【提出版】感染症類型(29現行) </vt:lpstr>
      <vt:lpstr>【提出版】感染症類型(25.10.14)</vt:lpstr>
      <vt:lpstr>【修正】感染症類型(25.10.14)</vt:lpstr>
      <vt:lpstr>【元】感染症類型(25.4.1)</vt:lpstr>
      <vt:lpstr>【メモ】変遷１</vt:lpstr>
      <vt:lpstr>【メモ】改正変遷</vt:lpstr>
      <vt:lpstr>'【修正】感染症類型(25.10.14)'!Print_Area</vt:lpstr>
      <vt:lpstr>'【提出版】感染症類型(25.10.14)'!Print_Area</vt:lpstr>
      <vt:lpstr>'【提出版】感染症類型(29現行) '!Print_Area</vt:lpstr>
      <vt:lpstr>'【提出版】感染症類型(30.1.1) '!Print_Area</vt:lpstr>
      <vt:lpstr>'【提出版】感染症類型(30.1.1)  (2)'!Print_Area</vt:lpstr>
      <vt:lpstr>'【提出版】感染症類型(30.5.1)'!Print_Area</vt:lpstr>
      <vt:lpstr>'【提出版】感染症類型(31.1.11)※結核修正'!Print_Area</vt:lpstr>
      <vt:lpstr>'【提出版】感染症類型(31.2.1)'!Print_Area</vt:lpstr>
      <vt:lpstr>'【提出版】感染症類型(R5.5.26)'!Print_Area</vt:lpstr>
      <vt:lpstr>'【提出版】感染症類型(R5.5.8)'!Print_Area</vt:lpstr>
      <vt:lpstr>'【提出版】感染症類型(R5.9.25)'!Print_Area</vt:lpstr>
      <vt:lpstr>'【提出版】感染症類型R3.2.13) '!Print_Area</vt:lpstr>
      <vt:lpstr>【メモ】変遷１!Print_Titles</vt:lpstr>
      <vt:lpstr>'【元】感染症類型(25.4.1)'!Print_Titles</vt:lpstr>
      <vt:lpstr>'【修正】感染症類型(25.10.14)'!Print_Titles</vt:lpstr>
      <vt:lpstr>'【提出版】感染症類型(25.10.14)'!Print_Titles</vt:lpstr>
      <vt:lpstr>'【提出版】感染症類型(29現行) '!Print_Titles</vt:lpstr>
      <vt:lpstr>'【提出版】感染症類型(30.1.1) '!Print_Titles</vt:lpstr>
      <vt:lpstr>'【提出版】感染症類型(30.1.1)  (2)'!Print_Titles</vt:lpstr>
      <vt:lpstr>'【提出版】感染症類型(30.5.1)'!Print_Titles</vt:lpstr>
      <vt:lpstr>'【提出版】感染症類型(31.1.11)※結核修正'!Print_Titles</vt:lpstr>
      <vt:lpstr>'【提出版】感染症類型(31.2.1)'!Print_Titles</vt:lpstr>
      <vt:lpstr>'【提出版】感染症類型(R5.5.26)'!Print_Titles</vt:lpstr>
      <vt:lpstr>'【提出版】感染症類型(R5.5.8)'!Print_Titles</vt:lpstr>
      <vt:lpstr>'【提出版】感染症類型(R5.9.25)'!Print_Titles</vt:lpstr>
      <vt:lpstr>'【提出版】感染症類型R3.2.13)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村上 正明(murakami-masaaki)</dc:creator>
  <cp:lastModifiedBy>仲居 亮(nakai-ryou)</cp:lastModifiedBy>
  <cp:lastPrinted>2020-04-16T07:40:14Z</cp:lastPrinted>
  <dcterms:created xsi:type="dcterms:W3CDTF">2009-03-19T05:35:58Z</dcterms:created>
  <dcterms:modified xsi:type="dcterms:W3CDTF">2023-09-25T10:54:24Z</dcterms:modified>
</cp:coreProperties>
</file>